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4" i="1" l="1"/>
  <c r="J184" i="1"/>
  <c r="J175" i="1"/>
  <c r="J156" i="1"/>
  <c r="J146" i="1"/>
  <c r="J137" i="1"/>
  <c r="J127" i="1"/>
  <c r="J118" i="1"/>
  <c r="J99" i="1"/>
  <c r="J89" i="1"/>
  <c r="F89" i="1"/>
  <c r="J80" i="1"/>
  <c r="F80" i="1"/>
  <c r="J70" i="1"/>
  <c r="F70" i="1"/>
  <c r="J61" i="1"/>
  <c r="F61" i="1"/>
  <c r="J51" i="1"/>
  <c r="F51" i="1"/>
  <c r="J42" i="1"/>
  <c r="F42" i="1"/>
  <c r="J32" i="1"/>
  <c r="F32" i="1"/>
  <c r="J23" i="1"/>
  <c r="F23" i="1"/>
  <c r="J13" i="1"/>
  <c r="F13" i="1"/>
  <c r="F194" i="1"/>
  <c r="F184" i="1"/>
  <c r="F175" i="1"/>
  <c r="J165" i="1"/>
  <c r="F165" i="1"/>
  <c r="F156" i="1"/>
  <c r="F146" i="1"/>
  <c r="F137" i="1"/>
  <c r="F127" i="1"/>
  <c r="F118" i="1"/>
  <c r="J108" i="1"/>
  <c r="I108" i="1"/>
  <c r="H108" i="1"/>
  <c r="G108" i="1"/>
  <c r="F108" i="1"/>
  <c r="B195" i="1" l="1"/>
  <c r="A195" i="1"/>
  <c r="L194" i="1"/>
  <c r="I194" i="1"/>
  <c r="H194" i="1"/>
  <c r="G194" i="1"/>
  <c r="B185" i="1"/>
  <c r="A185" i="1"/>
  <c r="L184" i="1"/>
  <c r="L195" i="1" s="1"/>
  <c r="J195" i="1"/>
  <c r="I184" i="1"/>
  <c r="H184" i="1"/>
  <c r="G184" i="1"/>
  <c r="B176" i="1"/>
  <c r="A176" i="1"/>
  <c r="L175" i="1"/>
  <c r="I175" i="1"/>
  <c r="H175" i="1"/>
  <c r="G175" i="1"/>
  <c r="B166" i="1"/>
  <c r="A166" i="1"/>
  <c r="L165" i="1"/>
  <c r="L176" i="1" s="1"/>
  <c r="I165" i="1"/>
  <c r="H165" i="1"/>
  <c r="G165" i="1"/>
  <c r="B157" i="1"/>
  <c r="A157" i="1"/>
  <c r="L156" i="1"/>
  <c r="I156" i="1"/>
  <c r="H156" i="1"/>
  <c r="G156" i="1"/>
  <c r="B147" i="1"/>
  <c r="A147" i="1"/>
  <c r="L146" i="1"/>
  <c r="L157" i="1" s="1"/>
  <c r="I146" i="1"/>
  <c r="H146" i="1"/>
  <c r="H157" i="1" s="1"/>
  <c r="G146" i="1"/>
  <c r="G157" i="1" s="1"/>
  <c r="F157" i="1"/>
  <c r="B138" i="1"/>
  <c r="A138" i="1"/>
  <c r="L137" i="1"/>
  <c r="I137" i="1"/>
  <c r="H137" i="1"/>
  <c r="G137" i="1"/>
  <c r="B128" i="1"/>
  <c r="A128" i="1"/>
  <c r="L127" i="1"/>
  <c r="J138" i="1"/>
  <c r="I127" i="1"/>
  <c r="I138" i="1" s="1"/>
  <c r="H127" i="1"/>
  <c r="G127" i="1"/>
  <c r="B119" i="1"/>
  <c r="A119" i="1"/>
  <c r="L118" i="1"/>
  <c r="I118" i="1"/>
  <c r="H118" i="1"/>
  <c r="G118" i="1"/>
  <c r="B109" i="1"/>
  <c r="A109" i="1"/>
  <c r="L108" i="1"/>
  <c r="L119" i="1" s="1"/>
  <c r="B100" i="1"/>
  <c r="A100" i="1"/>
  <c r="L99" i="1"/>
  <c r="I99" i="1"/>
  <c r="H99" i="1"/>
  <c r="G99" i="1"/>
  <c r="F99" i="1"/>
  <c r="F100" i="1" s="1"/>
  <c r="B90" i="1"/>
  <c r="A90" i="1"/>
  <c r="L89" i="1"/>
  <c r="I89" i="1"/>
  <c r="I100" i="1" s="1"/>
  <c r="H89" i="1"/>
  <c r="G89" i="1"/>
  <c r="G100" i="1" s="1"/>
  <c r="B81" i="1"/>
  <c r="A81" i="1"/>
  <c r="L80" i="1"/>
  <c r="I80" i="1"/>
  <c r="H80" i="1"/>
  <c r="G80" i="1"/>
  <c r="B71" i="1"/>
  <c r="A71" i="1"/>
  <c r="L70" i="1"/>
  <c r="J81" i="1"/>
  <c r="I70" i="1"/>
  <c r="H70" i="1"/>
  <c r="G70" i="1"/>
  <c r="B62" i="1"/>
  <c r="A62" i="1"/>
  <c r="L61" i="1"/>
  <c r="I61" i="1"/>
  <c r="H61" i="1"/>
  <c r="G61" i="1"/>
  <c r="B52" i="1"/>
  <c r="A52" i="1"/>
  <c r="L51" i="1"/>
  <c r="L62" i="1" s="1"/>
  <c r="I51" i="1"/>
  <c r="H51" i="1"/>
  <c r="G51" i="1"/>
  <c r="B43" i="1"/>
  <c r="A43" i="1"/>
  <c r="L42" i="1"/>
  <c r="I42" i="1"/>
  <c r="H42" i="1"/>
  <c r="G42" i="1"/>
  <c r="B33" i="1"/>
  <c r="A33" i="1"/>
  <c r="L32" i="1"/>
  <c r="L43" i="1" s="1"/>
  <c r="I32" i="1"/>
  <c r="H32" i="1"/>
  <c r="G32" i="1"/>
  <c r="G43" i="1" s="1"/>
  <c r="F43" i="1"/>
  <c r="B24" i="1"/>
  <c r="A24" i="1"/>
  <c r="L23" i="1"/>
  <c r="I23" i="1"/>
  <c r="H23" i="1"/>
  <c r="G23" i="1"/>
  <c r="B14" i="1"/>
  <c r="A14" i="1"/>
  <c r="L13" i="1"/>
  <c r="J24" i="1"/>
  <c r="I13" i="1"/>
  <c r="H13" i="1"/>
  <c r="G13" i="1"/>
  <c r="H100" i="1" l="1"/>
  <c r="L81" i="1"/>
  <c r="L138" i="1"/>
  <c r="I157" i="1"/>
  <c r="H43" i="1"/>
  <c r="L100" i="1"/>
  <c r="L24" i="1"/>
  <c r="L196" i="1" s="1"/>
  <c r="I43" i="1"/>
  <c r="G195" i="1"/>
  <c r="H195" i="1"/>
  <c r="I195" i="1"/>
  <c r="F195" i="1"/>
  <c r="J176" i="1"/>
  <c r="G176" i="1"/>
  <c r="H176" i="1"/>
  <c r="I176" i="1"/>
  <c r="F176" i="1"/>
  <c r="J157" i="1"/>
  <c r="G138" i="1"/>
  <c r="H138" i="1"/>
  <c r="F138" i="1"/>
  <c r="J119" i="1"/>
  <c r="I119" i="1"/>
  <c r="G119" i="1"/>
  <c r="H119" i="1"/>
  <c r="F119" i="1"/>
  <c r="J100" i="1"/>
  <c r="G81" i="1"/>
  <c r="H81" i="1"/>
  <c r="I81" i="1"/>
  <c r="F81" i="1"/>
  <c r="G62" i="1"/>
  <c r="J62" i="1"/>
  <c r="H62" i="1"/>
  <c r="I62" i="1"/>
  <c r="F62" i="1"/>
  <c r="J43" i="1"/>
  <c r="G24" i="1"/>
  <c r="H24" i="1"/>
  <c r="I24" i="1"/>
  <c r="F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<sst xmlns="http://schemas.openxmlformats.org/spreadsheetml/2006/main" count="304" uniqueCount="103">
  <si>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</si>
  <si>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</si>
  <si>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</si>
  <si>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</si>
  <si>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</si>
  <si>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</si>
  <si>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</si>
  <si>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</si>
  <si>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</si>
  <si>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</si>
  <si>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</si>
  <si>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</si>
  <si>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</si>
  <si>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</si>
  <si>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</si>
  <si>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</si>
  <si>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</si>
  <si>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</si>
  <si>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</si>
  <si>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</si>
  <si>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</si>
  <si>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</si>
  <si>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</si>
  <si>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</si>
  <si>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</si>
  <si>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</si>
  <si>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</si>
  <si>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</si>
  <si>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</si>
  <si>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</si>
  <si>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</si>
  <si>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</si>
  <si>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</si>
  <si>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</si>
  <si>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</si>
  <si>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</si>
  <si>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</si>
  <si>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</si>
  <si>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</si>
  <si>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 нарезной</t>
  </si>
  <si>
    <t>Макароны отварные</t>
  </si>
  <si>
    <t>Компот из кураги</t>
  </si>
  <si>
    <t>Хлеб ржаной</t>
  </si>
  <si>
    <t>Хлеб пшеничный</t>
  </si>
  <si>
    <t>Кофейный напиток</t>
  </si>
  <si>
    <t>Борщ</t>
  </si>
  <si>
    <t>Пюре картофельное</t>
  </si>
  <si>
    <t>Сок фруктовый</t>
  </si>
  <si>
    <t>Тефтели мясные паровые</t>
  </si>
  <si>
    <t>Котлета рубленная из птицы</t>
  </si>
  <si>
    <t>Капуста тушеная</t>
  </si>
  <si>
    <t>Какао с молоком</t>
  </si>
  <si>
    <t>Печенье</t>
  </si>
  <si>
    <t>Каша гречневая</t>
  </si>
  <si>
    <t>Рис отварной</t>
  </si>
  <si>
    <t>Суп картофельный с фасолью</t>
  </si>
  <si>
    <t>Рыба припущенная (минтай)</t>
  </si>
  <si>
    <t>Напиток из плодов шиповника</t>
  </si>
  <si>
    <t>молочное</t>
  </si>
  <si>
    <t>Каша Дружба</t>
  </si>
  <si>
    <t>сыр</t>
  </si>
  <si>
    <t>сладкое</t>
  </si>
  <si>
    <t>Салат из моркови с яблоком</t>
  </si>
  <si>
    <t>Рассольник Ленинградский с перловой крупой</t>
  </si>
  <si>
    <t>Гуляш из мяса свинины</t>
  </si>
  <si>
    <t>хлебобулочное</t>
  </si>
  <si>
    <t>Запеканка рисовая с товрогом иповидлом</t>
  </si>
  <si>
    <t>сушки</t>
  </si>
  <si>
    <t>кондитерсике изделия</t>
  </si>
  <si>
    <t>Винегрет овощной</t>
  </si>
  <si>
    <t>Рыба тушеная</t>
  </si>
  <si>
    <t>Картофельное пюре</t>
  </si>
  <si>
    <t>Сок фруктовый (яблочный)</t>
  </si>
  <si>
    <t>вафли</t>
  </si>
  <si>
    <t>Омлет с вареной калбасой</t>
  </si>
  <si>
    <t>Чай с сахаром и лимоном</t>
  </si>
  <si>
    <t>Батон ржаной</t>
  </si>
  <si>
    <t>Салат из моркови с яблоком и курагой</t>
  </si>
  <si>
    <t>Суп с макаронными изделиями и картофелем на курином бульоне</t>
  </si>
  <si>
    <t>Макароны отварные с сыром</t>
  </si>
  <si>
    <t>Сушки</t>
  </si>
  <si>
    <t>Фруктовое пюре "Фрутто Няня"</t>
  </si>
  <si>
    <t>Салат из мсвеклы отварной с яблоком</t>
  </si>
  <si>
    <t>Щи из свежей капусты с картофелем на бульоне</t>
  </si>
  <si>
    <t>Котлеты рыбные или биточки</t>
  </si>
  <si>
    <t>Салат из белокочанной капусты с морковью</t>
  </si>
  <si>
    <t>Печень тушеная в соусе</t>
  </si>
  <si>
    <t>Компот из сухофруктов</t>
  </si>
  <si>
    <t>Каша рисовая молочная с маслом сливочным</t>
  </si>
  <si>
    <t>Сосиска отварная</t>
  </si>
  <si>
    <t>Винегрет овощной с растительным маслом</t>
  </si>
  <si>
    <t>Плов из мяся птицы</t>
  </si>
  <si>
    <t xml:space="preserve">Хлеб ржаной </t>
  </si>
  <si>
    <t>Хлеб пшеничный (батон)</t>
  </si>
  <si>
    <t>Жаркое по-домашнему (свинина)</t>
  </si>
  <si>
    <t>Сатал из белокачанной капусты с яблоками и морковью</t>
  </si>
  <si>
    <t>Борщ с капустой и картофелем на бульоне</t>
  </si>
  <si>
    <t>Салат из свеклы отварной с яблоками</t>
  </si>
  <si>
    <t>Суп крестьянский с крупой (перловой)</t>
  </si>
  <si>
    <t>Котлеты рыбные</t>
  </si>
  <si>
    <t>Сосиски отварные с соусом</t>
  </si>
  <si>
    <t>Суп с макаронными изделиями и картофелем на куринном бульоне</t>
  </si>
  <si>
    <t>Куриные окорочка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</si>
</sst>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2C2D2E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4" fillId="0" borderId="0"/>
    <xf numFmtId="0" fontId="16" fillId="0" borderId="0"/>
    <xf numFmtId="0" fontId="16" fillId="0" borderId="0"/>
  </cellStyleXfs>
  <cellXfs count="3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13" fillId="4" borderId="1" xfId="1" applyFill="1" applyBorder="1" applyAlignment="1" applyProtection="1">
      <alignment horizontal="center" vertical="center"/>
      <protection locked="0"/>
    </xf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 applyAlignment="1" applyProtection="1">
      <alignment horizontal="center" vertical="center"/>
      <protection locked="0"/>
    </xf>
    <xf numFmtId="1" fontId="13" fillId="4" borderId="24" xfId="1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13" fillId="4" borderId="2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6" xfId="2" applyNumberFormat="1" applyFont="1" applyFill="1" applyBorder="1" applyAlignment="1">
      <alignment horizontal="center" vertical="center" wrapText="1"/>
    </xf>
    <xf numFmtId="0" fontId="1" fillId="4" borderId="26" xfId="3" applyNumberFormat="1" applyFont="1" applyFill="1" applyBorder="1" applyAlignment="1">
      <alignment horizontal="center" wrapText="1"/>
    </xf>
    <xf numFmtId="0" fontId="13" fillId="4" borderId="2" xfId="1" applyFill="1" applyBorder="1" applyAlignment="1" applyProtection="1">
      <alignment horizontal="center"/>
      <protection locked="0"/>
    </xf>
    <xf numFmtId="0" fontId="13" fillId="4" borderId="2" xfId="1" applyFill="1" applyBorder="1"/>
    <xf numFmtId="0" fontId="13" fillId="4" borderId="4" xfId="1" applyFill="1" applyBorder="1"/>
    <xf numFmtId="1" fontId="13" fillId="4" borderId="22" xfId="1" applyNumberFormat="1" applyFill="1" applyBorder="1" applyProtection="1">
      <protection locked="0"/>
    </xf>
    <xf numFmtId="1" fontId="13" fillId="4" borderId="8" xfId="1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 applyAlignment="1" applyProtection="1">
      <alignment horizontal="center"/>
      <protection locked="0"/>
    </xf>
    <xf numFmtId="0" fontId="13" fillId="4" borderId="1" xfId="1" applyFill="1" applyBorder="1"/>
    <xf numFmtId="0" fontId="13" fillId="4" borderId="2" xfId="1" applyFill="1" applyBorder="1"/>
    <xf numFmtId="0" fontId="13" fillId="4" borderId="2" xfId="1" applyFill="1" applyBorder="1"/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0" fontId="1" fillId="4" borderId="28" xfId="2" applyNumberFormat="1" applyFont="1" applyFill="1" applyBorder="1" applyAlignment="1">
      <alignment horizontal="center" vertical="center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5" xfId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7" fillId="4" borderId="26" xfId="2" applyNumberFormat="1" applyFont="1" applyFill="1" applyBorder="1" applyAlignment="1">
      <alignment vertical="center" wrapText="1"/>
    </xf>
    <xf numFmtId="0" fontId="17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" fillId="4" borderId="28" xfId="3" applyNumberFormat="1" applyFont="1" applyFill="1" applyBorder="1" applyAlignment="1">
      <alignment horizontal="center" wrapText="1"/>
    </xf>
    <xf numFmtId="0" fontId="13" fillId="4" borderId="24" xfId="1" applyFill="1" applyBorder="1" applyAlignment="1" applyProtection="1">
      <alignment horizont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" xfId="1" applyNumberFormat="1" applyFill="1" applyBorder="1" applyAlignment="1" applyProtection="1">
      <alignment horizontal="center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6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1" fontId="13" fillId="4" borderId="27" xfId="1" applyNumberFormat="1" applyFill="1" applyBorder="1" applyProtection="1">
      <protection locked="0"/>
    </xf>
    <xf numFmtId="1" fontId="13" fillId="4" borderId="29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7" fillId="4" borderId="26" xfId="2" applyNumberFormat="1" applyFont="1" applyFill="1" applyBorder="1" applyAlignment="1">
      <alignment vertical="center" wrapText="1"/>
    </xf>
    <xf numFmtId="0" fontId="17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0" fillId="4" borderId="2" xfId="0" applyFill="1" applyBorder="1"/>
    <xf numFmtId="0" fontId="13" fillId="4" borderId="4" xfId="1" applyFill="1" applyBorder="1" applyAlignment="1" applyProtection="1">
      <alignment horizontal="center"/>
      <protection locked="0"/>
    </xf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7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0" fillId="4" borderId="2" xfId="0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12" fillId="4" borderId="2" xfId="0" applyFon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7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6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3" fillId="3" borderId="5" xfId="0" applyFont="1" applyFill="1" applyBorder="1" applyAlignment="1">
      <alignment horizontal="center" vertical="top" wrapText="1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0" fillId="4" borderId="2" xfId="0" applyFill="1" applyBorder="1" applyAlignment="1" applyProtection="1">
      <alignment wrapText="1"/>
      <protection locked="0"/>
    </xf>
    <xf numFmtId="0" fontId="3" fillId="0" borderId="24" xfId="0" applyFont="1" applyBorder="1" applyAlignment="1">
      <alignment horizontal="center" vertical="top" wrapText="1"/>
    </xf>
    <xf numFmtId="0" fontId="13" fillId="4" borderId="2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1" xfId="1" applyFill="1" applyBorder="1"/>
    <xf numFmtId="0" fontId="13" fillId="4" borderId="2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2" xfId="1" applyFill="1" applyBorder="1"/>
    <xf numFmtId="0" fontId="13" fillId="4" borderId="4" xfId="1" applyFill="1" applyBorder="1"/>
    <xf numFmtId="0" fontId="13" fillId="4" borderId="2" xfId="1" applyFill="1" applyBorder="1" applyAlignment="1" applyProtection="1">
      <alignment wrapText="1"/>
      <protection locked="0"/>
    </xf>
    <xf numFmtId="0" fontId="15" fillId="4" borderId="26" xfId="2" applyNumberFormat="1" applyFont="1" applyFill="1" applyBorder="1" applyAlignment="1">
      <alignment vertical="center" wrapText="1"/>
    </xf>
    <xf numFmtId="0" fontId="15" fillId="4" borderId="26" xfId="3" applyNumberFormat="1" applyFont="1" applyFill="1" applyBorder="1" applyAlignment="1">
      <alignment horizontal="left" wrapText="1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1" sqref="J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12"/>
      <c r="D1" s="313"/>
      <c r="E1" s="313"/>
      <c r="F1" s="10" t="s">
        <v>16</v>
      </c>
      <c r="G1" s="2" t="s">
        <v>17</v>
      </c>
      <c r="H1" s="314"/>
      <c r="I1" s="314"/>
      <c r="J1" s="314"/>
      <c r="K1" s="314"/>
    </row>
    <row r="2" spans="1:12" ht="18" x14ac:dyDescent="0.2">
      <c r="A2" s="33" t="s">
        <v>6</v>
      </c>
      <c r="C2" s="2"/>
      <c r="G2" s="2" t="s">
        <v>18</v>
      </c>
      <c r="H2" s="314"/>
      <c r="I2" s="314"/>
      <c r="J2" s="314"/>
      <c r="K2" s="314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50" t="s">
        <v>21</v>
      </c>
      <c r="E6" s="55" t="s">
        <v>59</v>
      </c>
      <c r="F6" s="58">
        <v>250</v>
      </c>
      <c r="G6" s="66">
        <v>7.6</v>
      </c>
      <c r="H6" s="66">
        <v>12.25</v>
      </c>
      <c r="I6" s="66">
        <v>39.15</v>
      </c>
      <c r="J6" s="60">
        <v>296.87</v>
      </c>
      <c r="K6" s="52">
        <v>175</v>
      </c>
      <c r="L6" s="37"/>
    </row>
    <row r="7" spans="1:12" ht="15" x14ac:dyDescent="0.25">
      <c r="A7" s="21"/>
      <c r="B7" s="13"/>
      <c r="C7" s="9"/>
      <c r="D7" s="51" t="s">
        <v>22</v>
      </c>
      <c r="E7" s="54" t="s">
        <v>51</v>
      </c>
      <c r="F7" s="57">
        <v>200</v>
      </c>
      <c r="G7" s="65">
        <v>6.5</v>
      </c>
      <c r="H7" s="65">
        <v>1.3</v>
      </c>
      <c r="I7" s="65">
        <v>19</v>
      </c>
      <c r="J7" s="59">
        <v>94.8</v>
      </c>
      <c r="K7" s="61">
        <v>382</v>
      </c>
      <c r="L7" s="39"/>
    </row>
    <row r="8" spans="1:12" ht="15" x14ac:dyDescent="0.25">
      <c r="A8" s="21"/>
      <c r="B8" s="13"/>
      <c r="C8" s="9"/>
      <c r="D8" s="51" t="s">
        <v>23</v>
      </c>
      <c r="E8" s="54" t="s">
        <v>39</v>
      </c>
      <c r="F8" s="57">
        <v>30</v>
      </c>
      <c r="G8" s="65">
        <v>2.25</v>
      </c>
      <c r="H8" s="65">
        <v>0.84</v>
      </c>
      <c r="I8" s="67">
        <v>15.51</v>
      </c>
      <c r="J8" s="59">
        <v>85.8</v>
      </c>
      <c r="K8" s="61"/>
      <c r="L8" s="39"/>
    </row>
    <row r="9" spans="1:12" ht="15" x14ac:dyDescent="0.25">
      <c r="A9" s="21"/>
      <c r="B9" s="13"/>
      <c r="C9" s="9"/>
      <c r="D9" s="51" t="s">
        <v>58</v>
      </c>
      <c r="E9" s="53" t="s">
        <v>60</v>
      </c>
      <c r="F9" s="56">
        <v>25</v>
      </c>
      <c r="G9" s="65">
        <v>5.8</v>
      </c>
      <c r="H9" s="64">
        <v>7.4</v>
      </c>
      <c r="I9" s="65">
        <v>0</v>
      </c>
      <c r="J9" s="62">
        <v>90</v>
      </c>
      <c r="K9" s="61">
        <v>15</v>
      </c>
      <c r="L9" s="39"/>
    </row>
    <row r="10" spans="1:12" ht="15" x14ac:dyDescent="0.25">
      <c r="A10" s="21"/>
      <c r="B10" s="13"/>
      <c r="C10" s="9"/>
      <c r="D10" s="51"/>
      <c r="E10" s="51"/>
      <c r="F10" s="51"/>
      <c r="G10" s="47"/>
      <c r="H10" s="63"/>
      <c r="I10" s="47"/>
      <c r="J10" s="49"/>
      <c r="K10" s="40"/>
      <c r="L10" s="39"/>
    </row>
    <row r="11" spans="1:12" ht="15" x14ac:dyDescent="0.25">
      <c r="A11" s="21"/>
      <c r="B11" s="13"/>
      <c r="C11" s="9"/>
      <c r="D11" s="5"/>
      <c r="E11" s="38"/>
      <c r="F11" s="39"/>
      <c r="G11" s="39"/>
      <c r="H11" s="39"/>
      <c r="I11" s="68"/>
      <c r="J11" s="39"/>
      <c r="K11" s="40"/>
      <c r="L11" s="39"/>
    </row>
    <row r="12" spans="1:12" ht="15" x14ac:dyDescent="0.25">
      <c r="A12" s="21"/>
      <c r="B12" s="13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2"/>
      <c r="B13" s="15"/>
      <c r="C13" s="6"/>
      <c r="D13" s="16" t="s">
        <v>32</v>
      </c>
      <c r="E13" s="7"/>
      <c r="F13" s="197">
        <f>SUM(F6:F12)</f>
        <v>505</v>
      </c>
      <c r="G13" s="17">
        <f t="shared" ref="G13:I13" si="0">SUM(G6:G12)</f>
        <v>22.150000000000002</v>
      </c>
      <c r="H13" s="17">
        <f t="shared" si="0"/>
        <v>21.79</v>
      </c>
      <c r="I13" s="17">
        <f t="shared" si="0"/>
        <v>73.66</v>
      </c>
      <c r="J13" s="197">
        <f>SUM(J6:J12)</f>
        <v>567.47</v>
      </c>
      <c r="K13" s="23"/>
      <c r="L13" s="17">
        <f t="shared" ref="L13" si="1">SUM(L6:L12)</f>
        <v>0</v>
      </c>
    </row>
    <row r="14" spans="1:12" ht="15.75" x14ac:dyDescent="0.25">
      <c r="A14" s="24">
        <f>A6</f>
        <v>1</v>
      </c>
      <c r="B14" s="11">
        <f>B6</f>
        <v>1</v>
      </c>
      <c r="C14" s="8" t="s">
        <v>25</v>
      </c>
      <c r="D14" s="73" t="s">
        <v>26</v>
      </c>
      <c r="E14" s="77" t="s">
        <v>62</v>
      </c>
      <c r="F14" s="80">
        <v>60</v>
      </c>
      <c r="G14" s="82">
        <v>0.64</v>
      </c>
      <c r="H14" s="82">
        <v>1</v>
      </c>
      <c r="I14" s="81">
        <v>5.0999999999999996</v>
      </c>
      <c r="J14" s="75">
        <v>39.9</v>
      </c>
      <c r="K14" s="69">
        <v>59</v>
      </c>
      <c r="L14" s="39"/>
    </row>
    <row r="15" spans="1:12" ht="15.75" x14ac:dyDescent="0.25">
      <c r="A15" s="21"/>
      <c r="B15" s="13"/>
      <c r="C15" s="9"/>
      <c r="D15" s="72" t="s">
        <v>27</v>
      </c>
      <c r="E15" s="78" t="s">
        <v>63</v>
      </c>
      <c r="F15" s="79">
        <v>200</v>
      </c>
      <c r="G15" s="83">
        <v>2.2999999999999998</v>
      </c>
      <c r="H15" s="83">
        <v>4.2</v>
      </c>
      <c r="I15" s="81">
        <v>9.6</v>
      </c>
      <c r="J15" s="74">
        <v>113.8</v>
      </c>
      <c r="K15" s="70">
        <v>96</v>
      </c>
      <c r="L15" s="39"/>
    </row>
    <row r="16" spans="1:12" ht="15" x14ac:dyDescent="0.25">
      <c r="A16" s="21"/>
      <c r="B16" s="13"/>
      <c r="C16" s="9"/>
      <c r="D16" s="72" t="s">
        <v>28</v>
      </c>
      <c r="E16" s="76" t="s">
        <v>64</v>
      </c>
      <c r="F16" s="79">
        <v>90</v>
      </c>
      <c r="G16" s="83">
        <v>9.5</v>
      </c>
      <c r="H16" s="83">
        <v>25.37</v>
      </c>
      <c r="I16" s="81">
        <v>2.6</v>
      </c>
      <c r="J16" s="74">
        <v>279.43</v>
      </c>
      <c r="K16" s="71">
        <v>260</v>
      </c>
      <c r="L16" s="39"/>
    </row>
    <row r="17" spans="1:12" ht="15" x14ac:dyDescent="0.25">
      <c r="A17" s="21"/>
      <c r="B17" s="13"/>
      <c r="C17" s="9"/>
      <c r="D17" s="72" t="s">
        <v>29</v>
      </c>
      <c r="E17" s="76" t="s">
        <v>40</v>
      </c>
      <c r="F17" s="79">
        <v>150</v>
      </c>
      <c r="G17" s="83">
        <v>5.52</v>
      </c>
      <c r="H17" s="83">
        <v>4.5199999999999996</v>
      </c>
      <c r="I17" s="81">
        <v>26.45</v>
      </c>
      <c r="J17" s="74">
        <v>168.45</v>
      </c>
      <c r="K17" s="71">
        <v>309</v>
      </c>
      <c r="L17" s="39"/>
    </row>
    <row r="18" spans="1:12" ht="15" x14ac:dyDescent="0.25">
      <c r="A18" s="21"/>
      <c r="B18" s="13"/>
      <c r="C18" s="9"/>
      <c r="D18" s="72" t="s">
        <v>61</v>
      </c>
      <c r="E18" s="76" t="s">
        <v>41</v>
      </c>
      <c r="F18" s="79">
        <v>180</v>
      </c>
      <c r="G18" s="83">
        <v>0.7</v>
      </c>
      <c r="H18" s="83">
        <v>0.05</v>
      </c>
      <c r="I18" s="81">
        <v>24.9</v>
      </c>
      <c r="J18" s="74">
        <v>103.3</v>
      </c>
      <c r="K18" s="71">
        <v>348</v>
      </c>
      <c r="L18" s="39"/>
    </row>
    <row r="19" spans="1:12" ht="15" x14ac:dyDescent="0.25">
      <c r="A19" s="21"/>
      <c r="B19" s="13"/>
      <c r="C19" s="9"/>
      <c r="D19" s="72" t="s">
        <v>30</v>
      </c>
      <c r="E19" s="76" t="s">
        <v>42</v>
      </c>
      <c r="F19" s="79">
        <v>20</v>
      </c>
      <c r="G19" s="83">
        <v>1.1200000000000001</v>
      </c>
      <c r="H19" s="83">
        <v>0.44</v>
      </c>
      <c r="I19" s="81">
        <v>9.8800000000000008</v>
      </c>
      <c r="J19" s="74">
        <v>45.98</v>
      </c>
      <c r="K19" s="71"/>
      <c r="L19" s="39"/>
    </row>
    <row r="20" spans="1:12" ht="15" x14ac:dyDescent="0.25">
      <c r="A20" s="21"/>
      <c r="B20" s="13"/>
      <c r="C20" s="9"/>
      <c r="D20" s="72" t="s">
        <v>31</v>
      </c>
      <c r="E20" s="76" t="s">
        <v>43</v>
      </c>
      <c r="F20" s="79">
        <v>20</v>
      </c>
      <c r="G20" s="83">
        <v>1.58</v>
      </c>
      <c r="H20" s="83">
        <v>0.2</v>
      </c>
      <c r="I20" s="81">
        <v>9.66</v>
      </c>
      <c r="J20" s="74">
        <v>46.76</v>
      </c>
      <c r="K20" s="71"/>
      <c r="L20" s="39"/>
    </row>
    <row r="21" spans="1:12" ht="15" x14ac:dyDescent="0.25">
      <c r="A21" s="21"/>
      <c r="B21" s="13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1"/>
      <c r="B22" s="13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5"/>
      <c r="C23" s="6"/>
      <c r="D23" s="16" t="s">
        <v>32</v>
      </c>
      <c r="E23" s="7"/>
      <c r="F23" s="197">
        <f>SUM(F14:F22)</f>
        <v>720</v>
      </c>
      <c r="G23" s="17">
        <f t="shared" ref="G23:I23" si="2">SUM(G14:G22)</f>
        <v>21.36</v>
      </c>
      <c r="H23" s="17">
        <f t="shared" si="2"/>
        <v>35.78</v>
      </c>
      <c r="I23" s="17">
        <f t="shared" si="2"/>
        <v>88.19</v>
      </c>
      <c r="J23" s="197">
        <f>SUM(J14:J22)</f>
        <v>797.61999999999989</v>
      </c>
      <c r="K23" s="23"/>
      <c r="L23" s="17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315" t="s">
        <v>4</v>
      </c>
      <c r="D24" s="316"/>
      <c r="E24" s="29"/>
      <c r="F24" s="30">
        <f>F13+F23</f>
        <v>1225</v>
      </c>
      <c r="G24" s="30">
        <f t="shared" ref="G24:J24" si="4">G13+G23</f>
        <v>43.510000000000005</v>
      </c>
      <c r="H24" s="30">
        <f t="shared" si="4"/>
        <v>57.57</v>
      </c>
      <c r="I24" s="30">
        <f t="shared" si="4"/>
        <v>161.85</v>
      </c>
      <c r="J24" s="30">
        <f t="shared" si="4"/>
        <v>1365.09</v>
      </c>
      <c r="K24" s="30"/>
      <c r="L24" s="30">
        <f t="shared" ref="L24" si="5">L13+L23</f>
        <v>0</v>
      </c>
    </row>
    <row r="25" spans="1:12" ht="15" x14ac:dyDescent="0.25">
      <c r="A25" s="12">
        <v>1</v>
      </c>
      <c r="B25" s="13">
        <v>2</v>
      </c>
      <c r="C25" s="20" t="s">
        <v>20</v>
      </c>
      <c r="D25" s="85" t="s">
        <v>21</v>
      </c>
      <c r="E25" s="90" t="s">
        <v>66</v>
      </c>
      <c r="F25" s="93">
        <v>250</v>
      </c>
      <c r="G25" s="96">
        <v>10.75</v>
      </c>
      <c r="H25" s="96">
        <v>15.1</v>
      </c>
      <c r="I25" s="96">
        <v>90.2</v>
      </c>
      <c r="J25" s="48">
        <v>289.64999999999998</v>
      </c>
      <c r="K25" s="84">
        <v>188</v>
      </c>
      <c r="L25" s="37"/>
    </row>
    <row r="26" spans="1:12" ht="15" x14ac:dyDescent="0.25">
      <c r="A26" s="12"/>
      <c r="B26" s="13"/>
      <c r="C26" s="9"/>
      <c r="D26" s="86" t="s">
        <v>22</v>
      </c>
      <c r="E26" s="89" t="s">
        <v>44</v>
      </c>
      <c r="F26" s="92">
        <v>200</v>
      </c>
      <c r="G26" s="95">
        <v>3.2</v>
      </c>
      <c r="H26" s="95">
        <v>2.7</v>
      </c>
      <c r="I26" s="95">
        <v>11.9</v>
      </c>
      <c r="J26" s="47">
        <v>17.75</v>
      </c>
      <c r="K26" s="71">
        <v>379</v>
      </c>
      <c r="L26" s="39"/>
    </row>
    <row r="27" spans="1:12" ht="15" x14ac:dyDescent="0.25">
      <c r="A27" s="12"/>
      <c r="B27" s="13"/>
      <c r="C27" s="9"/>
      <c r="D27" s="86" t="s">
        <v>23</v>
      </c>
      <c r="E27" s="89" t="s">
        <v>39</v>
      </c>
      <c r="F27" s="92">
        <v>30</v>
      </c>
      <c r="G27" s="95">
        <v>2.25</v>
      </c>
      <c r="H27" s="95">
        <v>0.84</v>
      </c>
      <c r="I27" s="95">
        <v>15.51</v>
      </c>
      <c r="J27" s="47">
        <v>100.6</v>
      </c>
      <c r="K27" s="71"/>
      <c r="L27" s="39"/>
    </row>
    <row r="28" spans="1:12" ht="15" x14ac:dyDescent="0.25">
      <c r="A28" s="12"/>
      <c r="B28" s="13"/>
      <c r="C28" s="9"/>
      <c r="D28" s="87" t="s">
        <v>65</v>
      </c>
      <c r="E28" s="88" t="s">
        <v>67</v>
      </c>
      <c r="F28" s="91">
        <v>20</v>
      </c>
      <c r="G28" s="95">
        <v>0.2</v>
      </c>
      <c r="H28" s="95">
        <v>0.24</v>
      </c>
      <c r="I28" s="311">
        <v>14.2</v>
      </c>
      <c r="J28" s="49">
        <v>129</v>
      </c>
      <c r="K28" s="71"/>
      <c r="L28" s="39"/>
    </row>
    <row r="29" spans="1:12" ht="15" x14ac:dyDescent="0.25">
      <c r="A29" s="12"/>
      <c r="B29" s="13"/>
      <c r="C29" s="9"/>
      <c r="D29" s="86"/>
      <c r="E29" s="86"/>
      <c r="F29" s="39"/>
      <c r="G29" s="39"/>
      <c r="H29" s="39"/>
      <c r="I29" s="39"/>
      <c r="J29" s="130"/>
      <c r="K29" s="39"/>
      <c r="L29" s="130"/>
    </row>
    <row r="30" spans="1:12" ht="15" x14ac:dyDescent="0.25">
      <c r="A30" s="12"/>
      <c r="B30" s="13"/>
      <c r="C30" s="9"/>
      <c r="D30" s="86"/>
      <c r="E30" s="86"/>
      <c r="F30" s="86"/>
      <c r="G30" s="48"/>
      <c r="H30" s="48"/>
      <c r="I30" s="47"/>
      <c r="J30" s="130"/>
      <c r="K30" s="39"/>
      <c r="L30" s="130"/>
    </row>
    <row r="31" spans="1:12" ht="15" x14ac:dyDescent="0.25">
      <c r="A31" s="12"/>
      <c r="B31" s="13"/>
      <c r="C31" s="9"/>
      <c r="D31" s="5"/>
      <c r="E31" s="38"/>
      <c r="F31" s="39"/>
      <c r="G31" s="39"/>
      <c r="H31" s="39"/>
      <c r="I31" s="39"/>
      <c r="J31" s="39"/>
      <c r="K31" s="39"/>
      <c r="L31" s="130"/>
    </row>
    <row r="32" spans="1:12" ht="15" x14ac:dyDescent="0.25">
      <c r="A32" s="14"/>
      <c r="B32" s="15"/>
      <c r="C32" s="6"/>
      <c r="D32" s="16" t="s">
        <v>32</v>
      </c>
      <c r="E32" s="7"/>
      <c r="F32" s="197">
        <f>SUM(F25:F31)</f>
        <v>500</v>
      </c>
      <c r="G32" s="17">
        <f t="shared" ref="G32" si="6">SUM(G25:G31)</f>
        <v>16.399999999999999</v>
      </c>
      <c r="H32" s="17">
        <f t="shared" ref="H32" si="7">SUM(H25:H31)</f>
        <v>18.88</v>
      </c>
      <c r="I32" s="17">
        <f t="shared" ref="I32" si="8">SUM(I25:I31)</f>
        <v>131.81</v>
      </c>
      <c r="J32" s="197">
        <f>SUM(J25:J31)</f>
        <v>537</v>
      </c>
      <c r="K32" s="23"/>
      <c r="L32" s="17">
        <f t="shared" ref="L32" si="9">SUM(L25:L31)</f>
        <v>0</v>
      </c>
    </row>
    <row r="33" spans="1:12" ht="15.75" x14ac:dyDescent="0.25">
      <c r="A33" s="11">
        <f>A25</f>
        <v>1</v>
      </c>
      <c r="B33" s="11">
        <f>B25</f>
        <v>2</v>
      </c>
      <c r="C33" s="8" t="s">
        <v>25</v>
      </c>
      <c r="D33" s="99" t="s">
        <v>26</v>
      </c>
      <c r="E33" s="102" t="s">
        <v>69</v>
      </c>
      <c r="F33" s="105">
        <v>60</v>
      </c>
      <c r="G33" s="111">
        <v>0.84</v>
      </c>
      <c r="H33" s="111">
        <v>6.02</v>
      </c>
      <c r="I33" s="311">
        <v>4.4000000000000004</v>
      </c>
      <c r="J33" s="62">
        <v>75.06</v>
      </c>
      <c r="K33" s="94">
        <v>67</v>
      </c>
      <c r="L33" s="39"/>
    </row>
    <row r="34" spans="1:12" ht="15.75" x14ac:dyDescent="0.25">
      <c r="A34" s="12"/>
      <c r="B34" s="13"/>
      <c r="C34" s="9"/>
      <c r="D34" s="98" t="s">
        <v>27</v>
      </c>
      <c r="E34" s="103" t="s">
        <v>45</v>
      </c>
      <c r="F34" s="104">
        <v>200</v>
      </c>
      <c r="G34" s="112">
        <v>2.08</v>
      </c>
      <c r="H34" s="112">
        <v>4.0999999999999996</v>
      </c>
      <c r="I34" s="311">
        <v>8.6999999999999993</v>
      </c>
      <c r="J34" s="62">
        <v>111</v>
      </c>
      <c r="K34" s="107">
        <v>82</v>
      </c>
      <c r="L34" s="39"/>
    </row>
    <row r="35" spans="1:12" ht="15" x14ac:dyDescent="0.25">
      <c r="A35" s="12"/>
      <c r="B35" s="13"/>
      <c r="C35" s="9"/>
      <c r="D35" s="98" t="s">
        <v>28</v>
      </c>
      <c r="E35" s="100" t="s">
        <v>70</v>
      </c>
      <c r="F35" s="104">
        <v>90</v>
      </c>
      <c r="G35" s="112">
        <v>9.6</v>
      </c>
      <c r="H35" s="112">
        <v>5.2</v>
      </c>
      <c r="I35" s="311">
        <v>3.42</v>
      </c>
      <c r="J35" s="62">
        <v>104.4</v>
      </c>
      <c r="K35" s="108">
        <v>229</v>
      </c>
      <c r="L35" s="39"/>
    </row>
    <row r="36" spans="1:12" ht="15" x14ac:dyDescent="0.25">
      <c r="A36" s="12"/>
      <c r="B36" s="13"/>
      <c r="C36" s="9"/>
      <c r="D36" s="98" t="s">
        <v>29</v>
      </c>
      <c r="E36" s="100" t="s">
        <v>71</v>
      </c>
      <c r="F36" s="104">
        <v>150</v>
      </c>
      <c r="G36" s="112">
        <v>3.07</v>
      </c>
      <c r="H36" s="112">
        <v>4.8</v>
      </c>
      <c r="I36" s="311">
        <v>20.440000000000001</v>
      </c>
      <c r="J36" s="62">
        <v>137.25</v>
      </c>
      <c r="K36" s="108">
        <v>312</v>
      </c>
      <c r="L36" s="39"/>
    </row>
    <row r="37" spans="1:12" ht="15" x14ac:dyDescent="0.25">
      <c r="A37" s="12"/>
      <c r="B37" s="13"/>
      <c r="C37" s="9"/>
      <c r="D37" s="98" t="s">
        <v>61</v>
      </c>
      <c r="E37" s="100" t="s">
        <v>72</v>
      </c>
      <c r="F37" s="104">
        <v>180</v>
      </c>
      <c r="G37" s="112">
        <v>0.9</v>
      </c>
      <c r="H37" s="112">
        <v>0</v>
      </c>
      <c r="I37" s="311">
        <v>18.18</v>
      </c>
      <c r="J37" s="62">
        <v>95.04</v>
      </c>
      <c r="K37" s="108">
        <v>389</v>
      </c>
      <c r="L37" s="39"/>
    </row>
    <row r="38" spans="1:12" ht="15" x14ac:dyDescent="0.25">
      <c r="A38" s="12"/>
      <c r="B38" s="13"/>
      <c r="C38" s="9"/>
      <c r="D38" s="98" t="s">
        <v>30</v>
      </c>
      <c r="E38" s="100" t="s">
        <v>42</v>
      </c>
      <c r="F38" s="104">
        <v>20</v>
      </c>
      <c r="G38" s="112">
        <v>1.1200000000000001</v>
      </c>
      <c r="H38" s="112">
        <v>0.44</v>
      </c>
      <c r="I38" s="311">
        <v>9.8800000000000008</v>
      </c>
      <c r="J38" s="62">
        <v>45.98</v>
      </c>
      <c r="K38" s="108"/>
      <c r="L38" s="39"/>
    </row>
    <row r="39" spans="1:12" ht="15" x14ac:dyDescent="0.25">
      <c r="A39" s="12"/>
      <c r="B39" s="13"/>
      <c r="C39" s="9"/>
      <c r="D39" s="98" t="s">
        <v>31</v>
      </c>
      <c r="E39" s="100" t="s">
        <v>43</v>
      </c>
      <c r="F39" s="104">
        <v>20</v>
      </c>
      <c r="G39" s="112">
        <v>1.58</v>
      </c>
      <c r="H39" s="112">
        <v>0.2</v>
      </c>
      <c r="I39" s="311">
        <v>9.66</v>
      </c>
      <c r="J39" s="62">
        <v>46.76</v>
      </c>
      <c r="K39" s="108"/>
      <c r="L39" s="39"/>
    </row>
    <row r="40" spans="1:12" ht="15" x14ac:dyDescent="0.25">
      <c r="A40" s="12"/>
      <c r="B40" s="13"/>
      <c r="C40" s="9"/>
      <c r="D40" s="97" t="s">
        <v>68</v>
      </c>
      <c r="E40" s="101" t="s">
        <v>73</v>
      </c>
      <c r="F40" s="106">
        <v>20</v>
      </c>
      <c r="G40" s="112">
        <v>0.56000000000000005</v>
      </c>
      <c r="H40" s="112">
        <v>4.9000000000000004</v>
      </c>
      <c r="I40" s="311">
        <v>10.199999999999999</v>
      </c>
      <c r="J40" s="62">
        <v>92.8</v>
      </c>
      <c r="K40" s="39"/>
      <c r="L40" s="130"/>
    </row>
    <row r="41" spans="1:12" ht="15" x14ac:dyDescent="0.25">
      <c r="A41" s="12"/>
      <c r="B41" s="13"/>
      <c r="C41" s="9"/>
      <c r="D41" s="5"/>
      <c r="E41" s="38"/>
      <c r="F41" s="39"/>
      <c r="G41" s="39"/>
      <c r="H41" s="39"/>
      <c r="I41" s="39"/>
      <c r="J41" s="39"/>
      <c r="K41" s="39"/>
      <c r="L41" s="130"/>
    </row>
    <row r="42" spans="1:12" ht="15" x14ac:dyDescent="0.25">
      <c r="A42" s="14"/>
      <c r="B42" s="15"/>
      <c r="C42" s="6"/>
      <c r="D42" s="16" t="s">
        <v>32</v>
      </c>
      <c r="E42" s="7"/>
      <c r="F42" s="197">
        <f>SUM(F33:F41)</f>
        <v>740</v>
      </c>
      <c r="G42" s="17">
        <f t="shared" ref="G42" si="10">SUM(G33:G41)</f>
        <v>19.749999999999996</v>
      </c>
      <c r="H42" s="17">
        <f t="shared" ref="H42" si="11">SUM(H33:H41)</f>
        <v>25.660000000000004</v>
      </c>
      <c r="I42" s="17">
        <f t="shared" ref="I42" si="12">SUM(I33:I41)</f>
        <v>84.88</v>
      </c>
      <c r="J42" s="197">
        <f>SUM(J33:J41)</f>
        <v>708.29</v>
      </c>
      <c r="K42" s="17"/>
      <c r="L42" s="267">
        <f t="shared" ref="L42" si="13">SUM(L33:L41)</f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315" t="s">
        <v>4</v>
      </c>
      <c r="D43" s="316"/>
      <c r="E43" s="29"/>
      <c r="F43" s="30">
        <f>F32+F42</f>
        <v>1240</v>
      </c>
      <c r="G43" s="30">
        <f t="shared" ref="G43" si="14">G32+G42</f>
        <v>36.149999999999991</v>
      </c>
      <c r="H43" s="30">
        <f t="shared" ref="H43" si="15">H32+H42</f>
        <v>44.540000000000006</v>
      </c>
      <c r="I43" s="30">
        <f t="shared" ref="I43" si="16">I32+I42</f>
        <v>216.69</v>
      </c>
      <c r="J43" s="30">
        <f t="shared" ref="J43:L43" si="17">J32+J42</f>
        <v>1245.29</v>
      </c>
      <c r="K43" s="30"/>
      <c r="L43" s="30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113" t="s">
        <v>21</v>
      </c>
      <c r="E44" s="117" t="s">
        <v>74</v>
      </c>
      <c r="F44" s="120">
        <v>200</v>
      </c>
      <c r="G44" s="123">
        <v>13.9</v>
      </c>
      <c r="H44" s="123">
        <v>32.43</v>
      </c>
      <c r="I44" s="123">
        <v>2.7</v>
      </c>
      <c r="J44" s="125">
        <v>319.2</v>
      </c>
      <c r="K44" s="110">
        <v>200</v>
      </c>
      <c r="L44" s="37"/>
    </row>
    <row r="45" spans="1:12" ht="15" x14ac:dyDescent="0.25">
      <c r="A45" s="21"/>
      <c r="B45" s="13"/>
      <c r="C45" s="9"/>
      <c r="D45" s="114" t="s">
        <v>22</v>
      </c>
      <c r="E45" s="116" t="s">
        <v>75</v>
      </c>
      <c r="F45" s="119">
        <v>180</v>
      </c>
      <c r="G45" s="121">
        <v>0.11</v>
      </c>
      <c r="H45" s="121">
        <v>1.7999999999999999E-2</v>
      </c>
      <c r="I45" s="121">
        <v>8.9</v>
      </c>
      <c r="J45" s="124">
        <v>26.6</v>
      </c>
      <c r="K45" s="109">
        <v>180</v>
      </c>
      <c r="L45" s="39"/>
    </row>
    <row r="46" spans="1:12" ht="15" x14ac:dyDescent="0.25">
      <c r="A46" s="21"/>
      <c r="B46" s="13"/>
      <c r="C46" s="9"/>
      <c r="D46" s="114" t="s">
        <v>23</v>
      </c>
      <c r="E46" s="116" t="s">
        <v>76</v>
      </c>
      <c r="F46" s="119">
        <v>30</v>
      </c>
      <c r="G46" s="121">
        <v>1.4</v>
      </c>
      <c r="H46" s="121">
        <v>0.47</v>
      </c>
      <c r="I46" s="121">
        <v>7.8</v>
      </c>
      <c r="J46" s="124">
        <v>42</v>
      </c>
      <c r="K46" s="109">
        <v>30</v>
      </c>
      <c r="L46" s="39"/>
    </row>
    <row r="47" spans="1:12" ht="15" x14ac:dyDescent="0.25">
      <c r="A47" s="21"/>
      <c r="B47" s="13"/>
      <c r="C47" s="9"/>
      <c r="D47" s="114" t="s">
        <v>24</v>
      </c>
      <c r="E47" s="115" t="s">
        <v>24</v>
      </c>
      <c r="F47" s="118">
        <v>100</v>
      </c>
      <c r="G47" s="121">
        <v>0.4</v>
      </c>
      <c r="H47" s="121">
        <v>0.4</v>
      </c>
      <c r="I47" s="122">
        <v>9.8000000000000007</v>
      </c>
      <c r="J47" s="124">
        <v>47</v>
      </c>
      <c r="K47" s="71">
        <v>100</v>
      </c>
      <c r="L47" s="39"/>
    </row>
    <row r="48" spans="1:12" ht="15" x14ac:dyDescent="0.25">
      <c r="A48" s="21"/>
      <c r="B48" s="13"/>
      <c r="C48" s="9"/>
      <c r="D48" s="114" t="s">
        <v>23</v>
      </c>
      <c r="E48" s="126" t="s">
        <v>39</v>
      </c>
      <c r="F48" s="126">
        <v>30</v>
      </c>
      <c r="G48" s="127">
        <v>2.25</v>
      </c>
      <c r="H48" s="127">
        <v>0.84</v>
      </c>
      <c r="I48" s="127">
        <v>15.51</v>
      </c>
      <c r="J48" s="127">
        <v>85.8</v>
      </c>
      <c r="K48" s="71">
        <v>30</v>
      </c>
      <c r="L48" s="39"/>
    </row>
    <row r="49" spans="1:12" ht="15" x14ac:dyDescent="0.25">
      <c r="A49" s="21"/>
      <c r="B49" s="13"/>
      <c r="C49" s="9"/>
      <c r="D49" s="5"/>
      <c r="E49" s="128"/>
      <c r="F49" s="68"/>
      <c r="G49" s="68"/>
      <c r="H49" s="68"/>
      <c r="I49" s="68"/>
      <c r="J49" s="68"/>
      <c r="K49" s="129"/>
      <c r="L49" s="39"/>
    </row>
    <row r="50" spans="1:12" ht="15" x14ac:dyDescent="0.25">
      <c r="A50" s="21"/>
      <c r="B50" s="13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2"/>
      <c r="B51" s="15"/>
      <c r="C51" s="6"/>
      <c r="D51" s="16" t="s">
        <v>32</v>
      </c>
      <c r="E51" s="7"/>
      <c r="F51" s="197">
        <f>SUM(F44:F50)</f>
        <v>540</v>
      </c>
      <c r="G51" s="17">
        <f t="shared" ref="G51" si="18">SUM(G44:G50)</f>
        <v>18.060000000000002</v>
      </c>
      <c r="H51" s="17">
        <f t="shared" ref="H51" si="19">SUM(H44:H50)</f>
        <v>34.158000000000001</v>
      </c>
      <c r="I51" s="17">
        <f t="shared" ref="I51" si="20">SUM(I44:I50)</f>
        <v>44.71</v>
      </c>
      <c r="J51" s="197">
        <f>SUM(J44:J50)</f>
        <v>520.6</v>
      </c>
      <c r="K51" s="23"/>
      <c r="L51" s="17">
        <f t="shared" ref="L51" si="21">SUM(L44:L50)</f>
        <v>0</v>
      </c>
    </row>
    <row r="52" spans="1:12" ht="15.75" x14ac:dyDescent="0.25">
      <c r="A52" s="24">
        <f>A44</f>
        <v>1</v>
      </c>
      <c r="B52" s="11">
        <f>B44</f>
        <v>3</v>
      </c>
      <c r="C52" s="8" t="s">
        <v>25</v>
      </c>
      <c r="D52" s="134" t="s">
        <v>26</v>
      </c>
      <c r="E52" s="136" t="s">
        <v>77</v>
      </c>
      <c r="F52" s="139">
        <v>60</v>
      </c>
      <c r="G52" s="140">
        <v>0.9</v>
      </c>
      <c r="H52" s="140">
        <v>3</v>
      </c>
      <c r="I52" s="132">
        <v>7.8</v>
      </c>
      <c r="J52" s="142">
        <v>62.22</v>
      </c>
      <c r="K52" s="69">
        <v>61</v>
      </c>
      <c r="L52" s="130"/>
    </row>
    <row r="53" spans="1:12" ht="31.5" x14ac:dyDescent="0.25">
      <c r="A53" s="21"/>
      <c r="B53" s="13"/>
      <c r="C53" s="9"/>
      <c r="D53" s="133" t="s">
        <v>27</v>
      </c>
      <c r="E53" s="137" t="s">
        <v>78</v>
      </c>
      <c r="F53" s="138">
        <v>200</v>
      </c>
      <c r="G53" s="141">
        <v>2.7</v>
      </c>
      <c r="H53" s="141">
        <v>2.38</v>
      </c>
      <c r="I53" s="131">
        <v>12.6</v>
      </c>
      <c r="J53" s="142">
        <v>115.2</v>
      </c>
      <c r="K53" s="70">
        <v>112</v>
      </c>
      <c r="L53" s="39"/>
    </row>
    <row r="54" spans="1:12" ht="15" x14ac:dyDescent="0.25">
      <c r="A54" s="21"/>
      <c r="B54" s="13"/>
      <c r="C54" s="9"/>
      <c r="D54" s="133" t="s">
        <v>28</v>
      </c>
      <c r="E54" s="135" t="s">
        <v>49</v>
      </c>
      <c r="F54" s="138">
        <v>90</v>
      </c>
      <c r="G54" s="141">
        <v>13.77</v>
      </c>
      <c r="H54" s="141">
        <v>26.46</v>
      </c>
      <c r="I54" s="131">
        <v>13.9</v>
      </c>
      <c r="J54" s="142">
        <v>349.2</v>
      </c>
      <c r="K54" s="71">
        <v>295</v>
      </c>
      <c r="L54" s="39"/>
    </row>
    <row r="55" spans="1:12" ht="15" x14ac:dyDescent="0.25">
      <c r="A55" s="21"/>
      <c r="B55" s="13"/>
      <c r="C55" s="9"/>
      <c r="D55" s="133" t="s">
        <v>29</v>
      </c>
      <c r="E55" s="135" t="s">
        <v>50</v>
      </c>
      <c r="F55" s="138">
        <v>150</v>
      </c>
      <c r="G55" s="141">
        <v>3.06</v>
      </c>
      <c r="H55" s="141">
        <v>5.52</v>
      </c>
      <c r="I55" s="131">
        <v>11.8</v>
      </c>
      <c r="J55" s="142">
        <v>115.5</v>
      </c>
      <c r="K55" s="71">
        <v>139</v>
      </c>
      <c r="L55" s="39"/>
    </row>
    <row r="56" spans="1:12" ht="15" x14ac:dyDescent="0.25">
      <c r="A56" s="21"/>
      <c r="B56" s="13"/>
      <c r="C56" s="9"/>
      <c r="D56" s="133" t="s">
        <v>61</v>
      </c>
      <c r="E56" s="135" t="s">
        <v>47</v>
      </c>
      <c r="F56" s="138">
        <v>180</v>
      </c>
      <c r="G56" s="141">
        <v>0.9</v>
      </c>
      <c r="H56" s="141">
        <v>0</v>
      </c>
      <c r="I56" s="131">
        <v>18.18</v>
      </c>
      <c r="J56" s="142">
        <v>76.319999999999993</v>
      </c>
      <c r="K56" s="71">
        <v>389</v>
      </c>
      <c r="L56" s="39"/>
    </row>
    <row r="57" spans="1:12" ht="15" x14ac:dyDescent="0.25">
      <c r="A57" s="21"/>
      <c r="B57" s="13"/>
      <c r="C57" s="9"/>
      <c r="D57" s="133" t="s">
        <v>30</v>
      </c>
      <c r="E57" s="135" t="s">
        <v>42</v>
      </c>
      <c r="F57" s="138">
        <v>20</v>
      </c>
      <c r="G57" s="141">
        <v>1.1200000000000001</v>
      </c>
      <c r="H57" s="141">
        <v>0.44</v>
      </c>
      <c r="I57" s="131">
        <v>9.8800000000000008</v>
      </c>
      <c r="J57" s="142">
        <v>45.98</v>
      </c>
      <c r="K57" s="71"/>
      <c r="L57" s="39"/>
    </row>
    <row r="58" spans="1:12" ht="15" x14ac:dyDescent="0.25">
      <c r="A58" s="21"/>
      <c r="B58" s="13"/>
      <c r="C58" s="9"/>
      <c r="D58" s="133" t="s">
        <v>31</v>
      </c>
      <c r="E58" s="135" t="s">
        <v>43</v>
      </c>
      <c r="F58" s="138">
        <v>20</v>
      </c>
      <c r="G58" s="141">
        <v>1.58</v>
      </c>
      <c r="H58" s="141">
        <v>0.2</v>
      </c>
      <c r="I58" s="131">
        <v>9.66</v>
      </c>
      <c r="J58" s="142">
        <v>46.76</v>
      </c>
      <c r="K58" s="71"/>
      <c r="L58" s="39"/>
    </row>
    <row r="59" spans="1:12" ht="16.5" customHeight="1" x14ac:dyDescent="0.25">
      <c r="A59" s="21"/>
      <c r="B59" s="13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1"/>
      <c r="B60" s="13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5"/>
      <c r="C61" s="6"/>
      <c r="D61" s="16" t="s">
        <v>32</v>
      </c>
      <c r="E61" s="7"/>
      <c r="F61" s="197">
        <f>SUM(F52:F60)</f>
        <v>720</v>
      </c>
      <c r="G61" s="17">
        <f t="shared" ref="G61" si="22">SUM(G52:G60)</f>
        <v>24.03</v>
      </c>
      <c r="H61" s="17">
        <f t="shared" ref="H61" si="23">SUM(H52:H60)</f>
        <v>38</v>
      </c>
      <c r="I61" s="17">
        <f t="shared" ref="I61" si="24">SUM(I52:I60)</f>
        <v>83.82</v>
      </c>
      <c r="J61" s="197">
        <f>SUM(J52:J60)</f>
        <v>811.18000000000006</v>
      </c>
      <c r="K61" s="23"/>
      <c r="L61" s="17">
        <f t="shared" ref="L61" si="25">SUM(L52:L60)</f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315" t="s">
        <v>4</v>
      </c>
      <c r="D62" s="316"/>
      <c r="E62" s="29"/>
      <c r="F62" s="30">
        <f>F51+F61</f>
        <v>1260</v>
      </c>
      <c r="G62" s="30">
        <f t="shared" ref="G62" si="26">G51+G61</f>
        <v>42.09</v>
      </c>
      <c r="H62" s="30">
        <f t="shared" ref="H62" si="27">H51+H61</f>
        <v>72.158000000000001</v>
      </c>
      <c r="I62" s="30">
        <f t="shared" ref="I62" si="28">I51+I61</f>
        <v>128.53</v>
      </c>
      <c r="J62" s="30">
        <f t="shared" ref="J62:L62" si="29">J51+J61</f>
        <v>1331.7800000000002</v>
      </c>
      <c r="K62" s="30"/>
      <c r="L62" s="30">
        <f t="shared" si="29"/>
        <v>0</v>
      </c>
    </row>
    <row r="63" spans="1:12" ht="15" x14ac:dyDescent="0.25">
      <c r="A63" s="18">
        <v>1</v>
      </c>
      <c r="B63" s="19">
        <v>4</v>
      </c>
      <c r="C63" s="20" t="s">
        <v>20</v>
      </c>
      <c r="D63" s="143" t="s">
        <v>21</v>
      </c>
      <c r="E63" s="149" t="s">
        <v>79</v>
      </c>
      <c r="F63" s="152">
        <v>210</v>
      </c>
      <c r="G63" s="154">
        <v>15.82</v>
      </c>
      <c r="H63" s="154">
        <v>18.850000000000001</v>
      </c>
      <c r="I63" s="154">
        <v>34.1</v>
      </c>
      <c r="J63" s="156">
        <v>370.4</v>
      </c>
      <c r="K63" s="84">
        <v>204</v>
      </c>
      <c r="L63" s="37"/>
    </row>
    <row r="64" spans="1:12" ht="15" x14ac:dyDescent="0.25">
      <c r="A64" s="21"/>
      <c r="B64" s="13"/>
      <c r="C64" s="9"/>
      <c r="D64" s="144" t="s">
        <v>22</v>
      </c>
      <c r="E64" s="148" t="s">
        <v>51</v>
      </c>
      <c r="F64" s="151">
        <v>200</v>
      </c>
      <c r="G64" s="153">
        <v>6.5</v>
      </c>
      <c r="H64" s="153">
        <v>1.3</v>
      </c>
      <c r="I64" s="153">
        <v>19</v>
      </c>
      <c r="J64" s="155">
        <v>94.7</v>
      </c>
      <c r="K64" s="71">
        <v>382</v>
      </c>
      <c r="L64" s="39"/>
    </row>
    <row r="65" spans="1:12" ht="15" x14ac:dyDescent="0.25">
      <c r="A65" s="21"/>
      <c r="B65" s="13"/>
      <c r="C65" s="9"/>
      <c r="D65" s="144" t="s">
        <v>65</v>
      </c>
      <c r="E65" s="148" t="s">
        <v>80</v>
      </c>
      <c r="F65" s="151">
        <v>15</v>
      </c>
      <c r="G65" s="153">
        <v>1.6</v>
      </c>
      <c r="H65" s="153">
        <v>0.18</v>
      </c>
      <c r="I65" s="153">
        <v>10.68</v>
      </c>
      <c r="J65" s="155">
        <v>50.7</v>
      </c>
      <c r="K65" s="71"/>
      <c r="L65" s="39"/>
    </row>
    <row r="66" spans="1:12" ht="15" x14ac:dyDescent="0.25">
      <c r="A66" s="21"/>
      <c r="B66" s="13"/>
      <c r="C66" s="9"/>
      <c r="D66" s="144" t="s">
        <v>58</v>
      </c>
      <c r="E66" s="147" t="s">
        <v>81</v>
      </c>
      <c r="F66" s="150">
        <v>90</v>
      </c>
      <c r="G66" s="153">
        <v>0</v>
      </c>
      <c r="H66" s="153">
        <v>0</v>
      </c>
      <c r="I66" s="157">
        <v>8.1</v>
      </c>
      <c r="J66" s="62">
        <v>32.4</v>
      </c>
      <c r="K66" s="71"/>
      <c r="L66" s="39"/>
    </row>
    <row r="67" spans="1:12" ht="15" x14ac:dyDescent="0.25">
      <c r="A67" s="21"/>
      <c r="B67" s="13"/>
      <c r="C67" s="9"/>
      <c r="D67" s="145"/>
      <c r="E67" s="38"/>
      <c r="F67" s="39"/>
      <c r="G67" s="47"/>
      <c r="H67" s="47"/>
      <c r="I67" s="47"/>
      <c r="J67" s="49"/>
      <c r="K67" s="40"/>
      <c r="L67" s="39"/>
    </row>
    <row r="68" spans="1:12" ht="15" x14ac:dyDescent="0.25">
      <c r="A68" s="21"/>
      <c r="B68" s="13"/>
      <c r="C68" s="9"/>
      <c r="D68" s="145"/>
      <c r="E68" s="145"/>
      <c r="F68" s="145"/>
      <c r="G68" s="39"/>
      <c r="H68" s="39"/>
      <c r="I68" s="39"/>
      <c r="J68" s="39"/>
      <c r="K68" s="40"/>
      <c r="L68" s="39"/>
    </row>
    <row r="69" spans="1:12" ht="15" x14ac:dyDescent="0.25">
      <c r="A69" s="21"/>
      <c r="B69" s="13"/>
      <c r="C69" s="9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2"/>
      <c r="B70" s="15"/>
      <c r="C70" s="6"/>
      <c r="D70" s="16" t="s">
        <v>32</v>
      </c>
      <c r="E70" s="7"/>
      <c r="F70" s="197">
        <f>SUM(F63:F69)</f>
        <v>515</v>
      </c>
      <c r="G70" s="17">
        <f t="shared" ref="G70" si="30">SUM(G63:G69)</f>
        <v>23.92</v>
      </c>
      <c r="H70" s="17">
        <f t="shared" ref="H70" si="31">SUM(H63:H69)</f>
        <v>20.330000000000002</v>
      </c>
      <c r="I70" s="17">
        <f t="shared" ref="I70" si="32">SUM(I63:I69)</f>
        <v>71.88</v>
      </c>
      <c r="J70" s="197">
        <f>SUM(J63:J69)</f>
        <v>548.19999999999993</v>
      </c>
      <c r="K70" s="23"/>
      <c r="L70" s="17">
        <f t="shared" ref="L70" si="33">SUM(L63:L69)</f>
        <v>0</v>
      </c>
    </row>
    <row r="71" spans="1:12" ht="15.75" x14ac:dyDescent="0.25">
      <c r="A71" s="24">
        <f>A63</f>
        <v>1</v>
      </c>
      <c r="B71" s="11">
        <f>B63</f>
        <v>4</v>
      </c>
      <c r="C71" s="8" t="s">
        <v>25</v>
      </c>
      <c r="D71" s="159" t="s">
        <v>26</v>
      </c>
      <c r="E71" s="161" t="s">
        <v>82</v>
      </c>
      <c r="F71" s="164">
        <v>60</v>
      </c>
      <c r="G71" s="165">
        <v>1.1399999999999999</v>
      </c>
      <c r="H71" s="165">
        <v>3.6</v>
      </c>
      <c r="I71" s="167">
        <v>6.72</v>
      </c>
      <c r="J71" s="75">
        <v>62.34</v>
      </c>
      <c r="K71" s="69">
        <v>54</v>
      </c>
      <c r="L71" s="39"/>
    </row>
    <row r="72" spans="1:12" ht="15.75" x14ac:dyDescent="0.25">
      <c r="A72" s="21"/>
      <c r="B72" s="13"/>
      <c r="C72" s="9"/>
      <c r="D72" s="158" t="s">
        <v>27</v>
      </c>
      <c r="E72" s="162" t="s">
        <v>83</v>
      </c>
      <c r="F72" s="163">
        <v>200</v>
      </c>
      <c r="G72" s="166">
        <v>2.1</v>
      </c>
      <c r="H72" s="166">
        <v>4.12</v>
      </c>
      <c r="I72" s="167">
        <v>6.32</v>
      </c>
      <c r="J72" s="74">
        <v>99.8</v>
      </c>
      <c r="K72" s="70">
        <v>88</v>
      </c>
      <c r="L72" s="39"/>
    </row>
    <row r="73" spans="1:12" ht="15" x14ac:dyDescent="0.25">
      <c r="A73" s="21"/>
      <c r="B73" s="13"/>
      <c r="C73" s="9"/>
      <c r="D73" s="158" t="s">
        <v>28</v>
      </c>
      <c r="E73" s="160" t="s">
        <v>48</v>
      </c>
      <c r="F73" s="163">
        <v>90</v>
      </c>
      <c r="G73" s="166">
        <v>14.1</v>
      </c>
      <c r="H73" s="166">
        <v>13.5</v>
      </c>
      <c r="I73" s="167">
        <v>13.2</v>
      </c>
      <c r="J73" s="74">
        <v>231.66</v>
      </c>
      <c r="K73" s="71">
        <v>278</v>
      </c>
      <c r="L73" s="39"/>
    </row>
    <row r="74" spans="1:12" ht="15" x14ac:dyDescent="0.25">
      <c r="A74" s="21"/>
      <c r="B74" s="13"/>
      <c r="C74" s="9"/>
      <c r="D74" s="158" t="s">
        <v>29</v>
      </c>
      <c r="E74" s="160" t="s">
        <v>53</v>
      </c>
      <c r="F74" s="163">
        <v>150</v>
      </c>
      <c r="G74" s="166">
        <v>8.6</v>
      </c>
      <c r="H74" s="166">
        <v>6.09</v>
      </c>
      <c r="I74" s="167">
        <v>38.64</v>
      </c>
      <c r="J74" s="74">
        <v>243.8</v>
      </c>
      <c r="K74" s="71">
        <v>302</v>
      </c>
      <c r="L74" s="39"/>
    </row>
    <row r="75" spans="1:12" ht="15" x14ac:dyDescent="0.25">
      <c r="A75" s="21"/>
      <c r="B75" s="13"/>
      <c r="C75" s="9"/>
      <c r="D75" s="158" t="s">
        <v>61</v>
      </c>
      <c r="E75" s="160" t="s">
        <v>47</v>
      </c>
      <c r="F75" s="163">
        <v>180</v>
      </c>
      <c r="G75" s="166">
        <v>0.9</v>
      </c>
      <c r="H75" s="166">
        <v>0</v>
      </c>
      <c r="I75" s="167">
        <v>18.18</v>
      </c>
      <c r="J75" s="74">
        <v>76.319999999999993</v>
      </c>
      <c r="K75" s="71">
        <v>389</v>
      </c>
      <c r="L75" s="39"/>
    </row>
    <row r="76" spans="1:12" ht="15" x14ac:dyDescent="0.25">
      <c r="A76" s="21"/>
      <c r="B76" s="13"/>
      <c r="C76" s="9"/>
      <c r="D76" s="158" t="s">
        <v>30</v>
      </c>
      <c r="E76" s="160" t="s">
        <v>42</v>
      </c>
      <c r="F76" s="163">
        <v>20</v>
      </c>
      <c r="G76" s="166">
        <v>1.1200000000000001</v>
      </c>
      <c r="H76" s="166">
        <v>0.44</v>
      </c>
      <c r="I76" s="167">
        <v>9.8800000000000008</v>
      </c>
      <c r="J76" s="74">
        <v>45.98</v>
      </c>
      <c r="K76" s="71"/>
      <c r="L76" s="39"/>
    </row>
    <row r="77" spans="1:12" ht="15" x14ac:dyDescent="0.25">
      <c r="A77" s="21"/>
      <c r="B77" s="13"/>
      <c r="C77" s="9"/>
      <c r="D77" s="158" t="s">
        <v>31</v>
      </c>
      <c r="E77" s="160" t="s">
        <v>43</v>
      </c>
      <c r="F77" s="163">
        <v>20</v>
      </c>
      <c r="G77" s="166">
        <v>1.58</v>
      </c>
      <c r="H77" s="166">
        <v>0.2</v>
      </c>
      <c r="I77" s="167">
        <v>9.66</v>
      </c>
      <c r="J77" s="74">
        <v>46.76</v>
      </c>
      <c r="K77" s="71"/>
      <c r="L77" s="39"/>
    </row>
    <row r="78" spans="1:12" ht="18.75" customHeight="1" x14ac:dyDescent="0.25">
      <c r="A78" s="21"/>
      <c r="B78" s="13"/>
      <c r="C78" s="9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1"/>
      <c r="B79" s="13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5"/>
      <c r="C80" s="6"/>
      <c r="D80" s="16" t="s">
        <v>32</v>
      </c>
      <c r="E80" s="7"/>
      <c r="F80" s="197">
        <f>SUM(F71:F79)</f>
        <v>720</v>
      </c>
      <c r="G80" s="17">
        <f t="shared" ref="G80" si="34">SUM(G71:G79)</f>
        <v>29.54</v>
      </c>
      <c r="H80" s="17">
        <f t="shared" ref="H80" si="35">SUM(H71:H79)</f>
        <v>27.95</v>
      </c>
      <c r="I80" s="17">
        <f t="shared" ref="I80" si="36">SUM(I71:I79)</f>
        <v>102.6</v>
      </c>
      <c r="J80" s="197">
        <f>SUM(J71:J79)</f>
        <v>806.65999999999985</v>
      </c>
      <c r="K80" s="23"/>
      <c r="L80" s="17">
        <f t="shared" ref="L80" si="37">SUM(L71:L79)</f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315" t="s">
        <v>4</v>
      </c>
      <c r="D81" s="316"/>
      <c r="E81" s="29"/>
      <c r="F81" s="30">
        <f>F70+F80</f>
        <v>1235</v>
      </c>
      <c r="G81" s="30">
        <f t="shared" ref="G81" si="38">G70+G80</f>
        <v>53.46</v>
      </c>
      <c r="H81" s="30">
        <f t="shared" ref="H81" si="39">H70+H80</f>
        <v>48.28</v>
      </c>
      <c r="I81" s="30">
        <f t="shared" ref="I81" si="40">I70+I80</f>
        <v>174.48</v>
      </c>
      <c r="J81" s="30">
        <f t="shared" ref="J81:L81" si="41">J70+J80</f>
        <v>1354.8599999999997</v>
      </c>
      <c r="K81" s="30"/>
      <c r="L81" s="30">
        <f t="shared" si="41"/>
        <v>0</v>
      </c>
    </row>
    <row r="82" spans="1:12" ht="15.75" thickBot="1" x14ac:dyDescent="0.3">
      <c r="A82" s="18">
        <v>1</v>
      </c>
      <c r="B82" s="19">
        <v>5</v>
      </c>
      <c r="C82" s="20" t="s">
        <v>20</v>
      </c>
      <c r="D82" s="168" t="s">
        <v>21</v>
      </c>
      <c r="E82" s="172" t="s">
        <v>84</v>
      </c>
      <c r="F82" s="177">
        <v>90</v>
      </c>
      <c r="G82" s="179">
        <v>12.6</v>
      </c>
      <c r="H82" s="179">
        <v>6.7</v>
      </c>
      <c r="I82" s="179">
        <v>17.899999999999999</v>
      </c>
      <c r="J82" s="181">
        <v>211.86</v>
      </c>
      <c r="K82" s="84">
        <v>234</v>
      </c>
      <c r="L82" s="37"/>
    </row>
    <row r="83" spans="1:12" ht="15" x14ac:dyDescent="0.25">
      <c r="A83" s="21"/>
      <c r="B83" s="13"/>
      <c r="C83" s="9"/>
      <c r="D83" s="168" t="s">
        <v>21</v>
      </c>
      <c r="E83" s="173" t="s">
        <v>71</v>
      </c>
      <c r="F83" s="176">
        <v>150</v>
      </c>
      <c r="G83" s="179">
        <v>3.06</v>
      </c>
      <c r="H83" s="179">
        <v>4.8</v>
      </c>
      <c r="I83" s="179">
        <v>20.440000000000001</v>
      </c>
      <c r="J83" s="181">
        <v>137.25</v>
      </c>
      <c r="K83" s="146">
        <v>312</v>
      </c>
      <c r="L83" s="39"/>
    </row>
    <row r="84" spans="1:12" ht="15" x14ac:dyDescent="0.25">
      <c r="A84" s="21"/>
      <c r="B84" s="13"/>
      <c r="C84" s="9"/>
      <c r="D84" s="169" t="s">
        <v>22</v>
      </c>
      <c r="E84" s="171" t="s">
        <v>44</v>
      </c>
      <c r="F84" s="175">
        <v>200</v>
      </c>
      <c r="G84" s="178">
        <v>3.2</v>
      </c>
      <c r="H84" s="178">
        <v>2.7</v>
      </c>
      <c r="I84" s="178">
        <v>11.9</v>
      </c>
      <c r="J84" s="180">
        <v>83.3</v>
      </c>
      <c r="K84" s="71">
        <v>379</v>
      </c>
      <c r="L84" s="39"/>
    </row>
    <row r="85" spans="1:12" ht="15" x14ac:dyDescent="0.25">
      <c r="A85" s="21"/>
      <c r="B85" s="13"/>
      <c r="C85" s="9"/>
      <c r="D85" s="169"/>
      <c r="E85" s="171" t="s">
        <v>52</v>
      </c>
      <c r="F85" s="175">
        <v>20</v>
      </c>
      <c r="G85" s="178">
        <v>1.7</v>
      </c>
      <c r="H85" s="178">
        <v>2.2000000000000002</v>
      </c>
      <c r="I85" s="178">
        <v>17</v>
      </c>
      <c r="J85" s="180">
        <v>95.28</v>
      </c>
      <c r="K85" s="71"/>
      <c r="L85" s="39"/>
    </row>
    <row r="86" spans="1:12" ht="15" x14ac:dyDescent="0.25">
      <c r="A86" s="21"/>
      <c r="B86" s="13"/>
      <c r="C86" s="9"/>
      <c r="D86" s="169" t="s">
        <v>23</v>
      </c>
      <c r="E86" s="170" t="s">
        <v>42</v>
      </c>
      <c r="F86" s="174">
        <v>30</v>
      </c>
      <c r="G86" s="182">
        <v>0</v>
      </c>
      <c r="H86" s="182">
        <v>0</v>
      </c>
      <c r="I86" s="182">
        <v>0</v>
      </c>
      <c r="J86" s="182">
        <v>0</v>
      </c>
      <c r="K86" s="71"/>
      <c r="L86" s="39"/>
    </row>
    <row r="87" spans="1:12" ht="15" x14ac:dyDescent="0.25">
      <c r="A87" s="21"/>
      <c r="B87" s="13"/>
      <c r="C87" s="9"/>
      <c r="D87" s="169" t="s">
        <v>23</v>
      </c>
      <c r="E87" s="174" t="s">
        <v>39</v>
      </c>
      <c r="F87" s="174">
        <v>30</v>
      </c>
      <c r="G87" s="182">
        <v>2.25</v>
      </c>
      <c r="H87" s="182">
        <v>0.84</v>
      </c>
      <c r="I87" s="182">
        <v>15.51</v>
      </c>
      <c r="J87" s="182">
        <v>85.8</v>
      </c>
      <c r="K87" s="71"/>
      <c r="L87" s="39"/>
    </row>
    <row r="88" spans="1:12" ht="15" x14ac:dyDescent="0.25">
      <c r="A88" s="21"/>
      <c r="B88" s="13"/>
      <c r="C88" s="9"/>
      <c r="D88" s="5"/>
      <c r="E88" s="128"/>
      <c r="F88" s="68"/>
      <c r="G88" s="68"/>
      <c r="H88" s="68"/>
      <c r="I88" s="68"/>
      <c r="J88" s="68"/>
      <c r="K88" s="129"/>
      <c r="L88" s="39"/>
    </row>
    <row r="89" spans="1:12" ht="15" x14ac:dyDescent="0.25">
      <c r="A89" s="22"/>
      <c r="B89" s="15"/>
      <c r="C89" s="6"/>
      <c r="D89" s="16" t="s">
        <v>32</v>
      </c>
      <c r="E89" s="7"/>
      <c r="F89" s="197">
        <f>SUM(F82:F88)</f>
        <v>520</v>
      </c>
      <c r="G89" s="17">
        <f t="shared" ref="G89" si="42">SUM(G82:G88)</f>
        <v>22.81</v>
      </c>
      <c r="H89" s="17">
        <f t="shared" ref="H89" si="43">SUM(H82:H88)</f>
        <v>17.239999999999998</v>
      </c>
      <c r="I89" s="17">
        <f t="shared" ref="I89" si="44">SUM(I82:I88)</f>
        <v>82.750000000000014</v>
      </c>
      <c r="J89" s="197">
        <f>SUM(J82:J88)</f>
        <v>613.49</v>
      </c>
      <c r="K89" s="23"/>
      <c r="L89" s="17">
        <f t="shared" ref="L89" si="45">SUM(L82:L88)</f>
        <v>0</v>
      </c>
    </row>
    <row r="90" spans="1:12" ht="15.75" x14ac:dyDescent="0.25">
      <c r="A90" s="24">
        <f>A82</f>
        <v>1</v>
      </c>
      <c r="B90" s="11">
        <f>B82</f>
        <v>5</v>
      </c>
      <c r="C90" s="8" t="s">
        <v>25</v>
      </c>
      <c r="D90" s="184" t="s">
        <v>26</v>
      </c>
      <c r="E90" s="186" t="s">
        <v>85</v>
      </c>
      <c r="F90" s="189">
        <v>60</v>
      </c>
      <c r="G90" s="190">
        <v>0.79</v>
      </c>
      <c r="H90" s="192">
        <v>1.95</v>
      </c>
      <c r="I90" s="192">
        <v>3.9</v>
      </c>
      <c r="J90" s="75">
        <v>36.24</v>
      </c>
      <c r="K90" s="69">
        <v>45</v>
      </c>
      <c r="L90" s="39"/>
    </row>
    <row r="91" spans="1:12" ht="15.75" x14ac:dyDescent="0.25">
      <c r="A91" s="21"/>
      <c r="B91" s="13"/>
      <c r="C91" s="9"/>
      <c r="D91" s="183" t="s">
        <v>27</v>
      </c>
      <c r="E91" s="187" t="s">
        <v>55</v>
      </c>
      <c r="F91" s="188">
        <v>200</v>
      </c>
      <c r="G91" s="191">
        <v>4.4800000000000004</v>
      </c>
      <c r="H91" s="192">
        <v>8.6999999999999993</v>
      </c>
      <c r="I91" s="192">
        <v>15.4</v>
      </c>
      <c r="J91" s="74">
        <v>115.5</v>
      </c>
      <c r="K91" s="70">
        <v>102</v>
      </c>
      <c r="L91" s="39"/>
    </row>
    <row r="92" spans="1:12" ht="15" x14ac:dyDescent="0.25">
      <c r="A92" s="21"/>
      <c r="B92" s="13"/>
      <c r="C92" s="9"/>
      <c r="D92" s="183" t="s">
        <v>28</v>
      </c>
      <c r="E92" s="185" t="s">
        <v>86</v>
      </c>
      <c r="F92" s="188">
        <v>90</v>
      </c>
      <c r="G92" s="191">
        <v>11.9</v>
      </c>
      <c r="H92" s="192">
        <v>7.9</v>
      </c>
      <c r="I92" s="192">
        <v>2.4</v>
      </c>
      <c r="J92" s="74">
        <v>144</v>
      </c>
      <c r="K92" s="71">
        <v>261</v>
      </c>
      <c r="L92" s="39"/>
    </row>
    <row r="93" spans="1:12" ht="15" x14ac:dyDescent="0.25">
      <c r="A93" s="21"/>
      <c r="B93" s="13"/>
      <c r="C93" s="9"/>
      <c r="D93" s="183" t="s">
        <v>29</v>
      </c>
      <c r="E93" s="185" t="s">
        <v>46</v>
      </c>
      <c r="F93" s="188">
        <v>150</v>
      </c>
      <c r="G93" s="191">
        <v>3.07</v>
      </c>
      <c r="H93" s="192">
        <v>4.8</v>
      </c>
      <c r="I93" s="192">
        <v>20.440000000000001</v>
      </c>
      <c r="J93" s="74">
        <v>137.25</v>
      </c>
      <c r="K93" s="71">
        <v>312</v>
      </c>
      <c r="L93" s="39"/>
    </row>
    <row r="94" spans="1:12" ht="15" x14ac:dyDescent="0.25">
      <c r="A94" s="21"/>
      <c r="B94" s="13"/>
      <c r="C94" s="9"/>
      <c r="D94" s="183" t="s">
        <v>61</v>
      </c>
      <c r="E94" s="185" t="s">
        <v>87</v>
      </c>
      <c r="F94" s="188">
        <v>180</v>
      </c>
      <c r="G94" s="191">
        <v>1.04</v>
      </c>
      <c r="H94" s="192">
        <v>0.3</v>
      </c>
      <c r="I94" s="192">
        <v>42.5</v>
      </c>
      <c r="J94" s="74">
        <v>132.12</v>
      </c>
      <c r="K94" s="71">
        <v>349</v>
      </c>
      <c r="L94" s="39"/>
    </row>
    <row r="95" spans="1:12" ht="15" x14ac:dyDescent="0.25">
      <c r="A95" s="21"/>
      <c r="B95" s="13"/>
      <c r="C95" s="9"/>
      <c r="D95" s="183" t="s">
        <v>30</v>
      </c>
      <c r="E95" s="185" t="s">
        <v>42</v>
      </c>
      <c r="F95" s="188">
        <v>20</v>
      </c>
      <c r="G95" s="191">
        <v>1.1200000000000001</v>
      </c>
      <c r="H95" s="192">
        <v>0.44</v>
      </c>
      <c r="I95" s="192">
        <v>9.8800000000000008</v>
      </c>
      <c r="J95" s="74">
        <v>45.98</v>
      </c>
      <c r="K95" s="71"/>
      <c r="L95" s="39"/>
    </row>
    <row r="96" spans="1:12" ht="15" x14ac:dyDescent="0.25">
      <c r="A96" s="21"/>
      <c r="B96" s="13"/>
      <c r="C96" s="9"/>
      <c r="D96" s="183" t="s">
        <v>31</v>
      </c>
      <c r="E96" s="185" t="s">
        <v>43</v>
      </c>
      <c r="F96" s="188">
        <v>20</v>
      </c>
      <c r="G96" s="191">
        <v>1.58</v>
      </c>
      <c r="H96" s="192">
        <v>0.2</v>
      </c>
      <c r="I96" s="192">
        <v>9.66</v>
      </c>
      <c r="J96" s="74">
        <v>46.76</v>
      </c>
      <c r="K96" s="71"/>
      <c r="L96" s="39"/>
    </row>
    <row r="97" spans="1:12" ht="17.25" customHeight="1" x14ac:dyDescent="0.25">
      <c r="A97" s="21"/>
      <c r="B97" s="13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1"/>
      <c r="B98" s="13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5"/>
      <c r="C99" s="6"/>
      <c r="D99" s="16" t="s">
        <v>32</v>
      </c>
      <c r="E99" s="7"/>
      <c r="F99" s="17">
        <f>SUM(F90:F98)</f>
        <v>720</v>
      </c>
      <c r="G99" s="17">
        <f t="shared" ref="G99" si="46">SUM(G90:G98)</f>
        <v>23.980000000000004</v>
      </c>
      <c r="H99" s="17">
        <f t="shared" ref="H99" si="47">SUM(H90:H98)</f>
        <v>24.29</v>
      </c>
      <c r="I99" s="17">
        <f t="shared" ref="I99" si="48">SUM(I90:I98)</f>
        <v>104.17999999999999</v>
      </c>
      <c r="J99" s="197">
        <f>SUM(J90:J98)</f>
        <v>657.85</v>
      </c>
      <c r="K99" s="23"/>
      <c r="L99" s="17">
        <f t="shared" ref="L99" si="49">SUM(L90:L98)</f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315" t="s">
        <v>4</v>
      </c>
      <c r="D100" s="316"/>
      <c r="E100" s="29"/>
      <c r="F100" s="30">
        <f>F89+F99</f>
        <v>1240</v>
      </c>
      <c r="G100" s="30">
        <f t="shared" ref="G100" si="50">G89+G99</f>
        <v>46.790000000000006</v>
      </c>
      <c r="H100" s="30">
        <f t="shared" ref="H100" si="51">H89+H99</f>
        <v>41.53</v>
      </c>
      <c r="I100" s="30">
        <f t="shared" ref="I100" si="52">I89+I99</f>
        <v>186.93</v>
      </c>
      <c r="J100" s="30">
        <f t="shared" ref="J100:L100" si="53">J89+J99</f>
        <v>1271.3400000000001</v>
      </c>
      <c r="K100" s="30"/>
      <c r="L100" s="30">
        <f t="shared" si="53"/>
        <v>0</v>
      </c>
    </row>
    <row r="101" spans="1:12" ht="15.75" thickBot="1" x14ac:dyDescent="0.3">
      <c r="A101" s="18">
        <v>2</v>
      </c>
      <c r="B101" s="19">
        <v>1</v>
      </c>
      <c r="C101" s="20" t="s">
        <v>20</v>
      </c>
      <c r="D101" s="193" t="s">
        <v>21</v>
      </c>
      <c r="E101" s="200" t="s">
        <v>88</v>
      </c>
      <c r="F101" s="204">
        <v>250</v>
      </c>
      <c r="G101" s="207">
        <v>7.5</v>
      </c>
      <c r="H101" s="207">
        <v>13.6</v>
      </c>
      <c r="I101" s="207">
        <v>53.7</v>
      </c>
      <c r="J101" s="48">
        <v>246</v>
      </c>
      <c r="K101" s="84">
        <v>174</v>
      </c>
      <c r="L101" s="37"/>
    </row>
    <row r="102" spans="1:12" ht="15" x14ac:dyDescent="0.25">
      <c r="A102" s="21"/>
      <c r="B102" s="13"/>
      <c r="C102" s="9"/>
      <c r="D102" s="193" t="s">
        <v>21</v>
      </c>
      <c r="E102" s="201" t="s">
        <v>89</v>
      </c>
      <c r="F102" s="203">
        <v>50</v>
      </c>
      <c r="G102" s="207">
        <v>5.2</v>
      </c>
      <c r="H102" s="207">
        <v>12</v>
      </c>
      <c r="I102" s="207">
        <v>0.2</v>
      </c>
      <c r="J102" s="39"/>
      <c r="K102" s="146"/>
      <c r="L102" s="39"/>
    </row>
    <row r="103" spans="1:12" ht="15" x14ac:dyDescent="0.25">
      <c r="A103" s="21"/>
      <c r="B103" s="13"/>
      <c r="C103" s="9"/>
      <c r="D103" s="194" t="s">
        <v>22</v>
      </c>
      <c r="E103" s="199" t="s">
        <v>51</v>
      </c>
      <c r="F103" s="202">
        <v>200</v>
      </c>
      <c r="G103" s="206">
        <v>6.5</v>
      </c>
      <c r="H103" s="206">
        <v>1.3</v>
      </c>
      <c r="I103" s="206">
        <v>19</v>
      </c>
      <c r="J103" s="47">
        <v>52</v>
      </c>
      <c r="K103" s="71">
        <v>382</v>
      </c>
      <c r="L103" s="39"/>
    </row>
    <row r="104" spans="1:12" ht="15" x14ac:dyDescent="0.25">
      <c r="A104" s="21"/>
      <c r="B104" s="13"/>
      <c r="C104" s="9"/>
      <c r="D104" s="194" t="s">
        <v>23</v>
      </c>
      <c r="E104" s="199" t="s">
        <v>39</v>
      </c>
      <c r="F104" s="202">
        <v>30</v>
      </c>
      <c r="G104" s="206">
        <v>2.25</v>
      </c>
      <c r="H104" s="206">
        <v>0.84</v>
      </c>
      <c r="I104" s="206">
        <v>15.51</v>
      </c>
      <c r="J104" s="47">
        <v>152</v>
      </c>
      <c r="K104" s="71"/>
      <c r="L104" s="39"/>
    </row>
    <row r="105" spans="1:12" ht="15" x14ac:dyDescent="0.25">
      <c r="A105" s="21"/>
      <c r="B105" s="13"/>
      <c r="C105" s="9"/>
      <c r="D105" s="145"/>
      <c r="E105" s="195"/>
      <c r="F105" s="195"/>
      <c r="G105" s="47"/>
      <c r="H105" s="47"/>
      <c r="I105" s="47"/>
      <c r="J105" s="49"/>
      <c r="K105" s="196"/>
      <c r="L105" s="39"/>
    </row>
    <row r="106" spans="1:12" ht="15" x14ac:dyDescent="0.25">
      <c r="A106" s="21"/>
      <c r="B106" s="13"/>
      <c r="C106" s="9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1"/>
      <c r="B107" s="13"/>
      <c r="C107" s="9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2"/>
      <c r="B108" s="15"/>
      <c r="C108" s="6"/>
      <c r="D108" s="16" t="s">
        <v>32</v>
      </c>
      <c r="E108" s="7"/>
      <c r="F108" s="197">
        <f>SUM(F101:F107)</f>
        <v>530</v>
      </c>
      <c r="G108" s="197">
        <f>SUM(G101:G107)</f>
        <v>21.45</v>
      </c>
      <c r="H108" s="197">
        <f>SUM(H101:H107)</f>
        <v>27.740000000000002</v>
      </c>
      <c r="I108" s="197">
        <f>SUM(I101:I107)</f>
        <v>88.410000000000011</v>
      </c>
      <c r="J108" s="197">
        <f>SUM(J101:J107)</f>
        <v>450</v>
      </c>
      <c r="K108" s="23"/>
      <c r="L108" s="17">
        <f t="shared" ref="L108" si="54">SUM(L101:L107)</f>
        <v>0</v>
      </c>
    </row>
    <row r="109" spans="1:12" ht="15.75" x14ac:dyDescent="0.25">
      <c r="A109" s="24">
        <f>A101</f>
        <v>2</v>
      </c>
      <c r="B109" s="11">
        <f>B101</f>
        <v>1</v>
      </c>
      <c r="C109" s="8" t="s">
        <v>25</v>
      </c>
      <c r="D109" s="209" t="s">
        <v>26</v>
      </c>
      <c r="E109" s="211" t="s">
        <v>90</v>
      </c>
      <c r="F109" s="214">
        <v>60</v>
      </c>
      <c r="G109" s="215">
        <v>0.84</v>
      </c>
      <c r="H109" s="215">
        <v>6.02</v>
      </c>
      <c r="I109" s="215">
        <v>4.4000000000000004</v>
      </c>
      <c r="J109" s="217">
        <v>75.06</v>
      </c>
      <c r="K109" s="69">
        <v>67</v>
      </c>
      <c r="L109" s="39"/>
    </row>
    <row r="110" spans="1:12" ht="31.5" x14ac:dyDescent="0.25">
      <c r="A110" s="21"/>
      <c r="B110" s="13"/>
      <c r="C110" s="9"/>
      <c r="D110" s="208" t="s">
        <v>27</v>
      </c>
      <c r="E110" s="212" t="s">
        <v>78</v>
      </c>
      <c r="F110" s="213">
        <v>200</v>
      </c>
      <c r="G110" s="215">
        <v>2.7</v>
      </c>
      <c r="H110" s="215">
        <v>2.38</v>
      </c>
      <c r="I110" s="215">
        <v>12.6</v>
      </c>
      <c r="J110" s="218">
        <v>115.2</v>
      </c>
      <c r="K110" s="70">
        <v>112</v>
      </c>
      <c r="L110" s="39"/>
    </row>
    <row r="111" spans="1:12" ht="15" x14ac:dyDescent="0.25">
      <c r="A111" s="21"/>
      <c r="B111" s="13"/>
      <c r="C111" s="9"/>
      <c r="D111" s="208" t="s">
        <v>28</v>
      </c>
      <c r="E111" s="210" t="s">
        <v>56</v>
      </c>
      <c r="F111" s="213">
        <v>90</v>
      </c>
      <c r="G111" s="215">
        <v>14</v>
      </c>
      <c r="H111" s="215">
        <v>6.7</v>
      </c>
      <c r="I111" s="215">
        <v>0.75</v>
      </c>
      <c r="J111" s="218">
        <v>119.45</v>
      </c>
      <c r="K111" s="71">
        <v>227</v>
      </c>
      <c r="L111" s="39"/>
    </row>
    <row r="112" spans="1:12" ht="15" x14ac:dyDescent="0.25">
      <c r="A112" s="21"/>
      <c r="B112" s="13"/>
      <c r="C112" s="9"/>
      <c r="D112" s="208" t="s">
        <v>29</v>
      </c>
      <c r="E112" s="210" t="s">
        <v>54</v>
      </c>
      <c r="F112" s="213">
        <v>150</v>
      </c>
      <c r="G112" s="215">
        <v>3.65</v>
      </c>
      <c r="H112" s="215">
        <v>5.37</v>
      </c>
      <c r="I112" s="215">
        <v>36.68</v>
      </c>
      <c r="J112" s="218">
        <v>209.7</v>
      </c>
      <c r="K112" s="71">
        <v>304</v>
      </c>
      <c r="L112" s="39"/>
    </row>
    <row r="113" spans="1:12" ht="15" x14ac:dyDescent="0.25">
      <c r="A113" s="21"/>
      <c r="B113" s="13"/>
      <c r="C113" s="9"/>
      <c r="D113" s="208" t="s">
        <v>61</v>
      </c>
      <c r="E113" s="210" t="s">
        <v>87</v>
      </c>
      <c r="F113" s="213">
        <v>180</v>
      </c>
      <c r="G113" s="215">
        <v>0.14000000000000001</v>
      </c>
      <c r="H113" s="215">
        <v>0.14000000000000001</v>
      </c>
      <c r="I113" s="215">
        <v>25.1</v>
      </c>
      <c r="J113" s="218">
        <v>103.14</v>
      </c>
      <c r="K113" s="71">
        <v>342</v>
      </c>
      <c r="L113" s="39"/>
    </row>
    <row r="114" spans="1:12" ht="15" x14ac:dyDescent="0.25">
      <c r="A114" s="21"/>
      <c r="B114" s="13"/>
      <c r="C114" s="9"/>
      <c r="D114" s="208" t="s">
        <v>30</v>
      </c>
      <c r="E114" s="210" t="s">
        <v>42</v>
      </c>
      <c r="F114" s="213">
        <v>20</v>
      </c>
      <c r="G114" s="215">
        <v>1.1200000000000001</v>
      </c>
      <c r="H114" s="215">
        <v>0.44</v>
      </c>
      <c r="I114" s="215">
        <v>9.8800000000000008</v>
      </c>
      <c r="J114" s="218">
        <v>45.98</v>
      </c>
      <c r="K114" s="71"/>
      <c r="L114" s="39"/>
    </row>
    <row r="115" spans="1:12" ht="15" x14ac:dyDescent="0.25">
      <c r="A115" s="21"/>
      <c r="B115" s="13"/>
      <c r="C115" s="9"/>
      <c r="D115" s="208" t="s">
        <v>31</v>
      </c>
      <c r="E115" s="210" t="s">
        <v>43</v>
      </c>
      <c r="F115" s="213">
        <v>20</v>
      </c>
      <c r="G115" s="215">
        <v>1.58</v>
      </c>
      <c r="H115" s="215">
        <v>0.2</v>
      </c>
      <c r="I115" s="215">
        <v>9.66</v>
      </c>
      <c r="J115" s="218">
        <v>46.76</v>
      </c>
      <c r="K115" s="71"/>
      <c r="L115" s="39"/>
    </row>
    <row r="116" spans="1:12" ht="15" x14ac:dyDescent="0.25">
      <c r="A116" s="21"/>
      <c r="B116" s="13"/>
      <c r="C116" s="9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1"/>
      <c r="B117" s="13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2"/>
      <c r="B118" s="15"/>
      <c r="C118" s="6"/>
      <c r="D118" s="16" t="s">
        <v>32</v>
      </c>
      <c r="E118" s="7"/>
      <c r="F118" s="197">
        <f>SUM(F109:F117)</f>
        <v>720</v>
      </c>
      <c r="G118" s="17">
        <f t="shared" ref="G118:H118" si="55">SUM(G109:G117)</f>
        <v>24.03</v>
      </c>
      <c r="H118" s="17">
        <f t="shared" si="55"/>
        <v>21.25</v>
      </c>
      <c r="I118" s="17">
        <f>SUM(I109:I117)</f>
        <v>99.07</v>
      </c>
      <c r="J118" s="197">
        <f>SUM(J109:J117)</f>
        <v>715.29</v>
      </c>
      <c r="K118" s="23"/>
      <c r="L118" s="17">
        <f t="shared" ref="L118" si="56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315" t="s">
        <v>4</v>
      </c>
      <c r="D119" s="316"/>
      <c r="E119" s="29"/>
      <c r="F119" s="30">
        <f>F108+F118</f>
        <v>1250</v>
      </c>
      <c r="G119" s="30">
        <f t="shared" ref="G119" si="57">G108+G118</f>
        <v>45.480000000000004</v>
      </c>
      <c r="H119" s="30">
        <f t="shared" ref="H119" si="58">H108+H118</f>
        <v>48.99</v>
      </c>
      <c r="I119" s="30">
        <f t="shared" ref="I119" si="59">I108+I118</f>
        <v>187.48000000000002</v>
      </c>
      <c r="J119" s="30">
        <f t="shared" ref="J119:L119" si="60">J108+J118</f>
        <v>1165.29</v>
      </c>
      <c r="K119" s="30"/>
      <c r="L119" s="30">
        <f t="shared" si="60"/>
        <v>0</v>
      </c>
    </row>
    <row r="120" spans="1:12" ht="15" x14ac:dyDescent="0.25">
      <c r="A120" s="12">
        <v>2</v>
      </c>
      <c r="B120" s="13">
        <v>2</v>
      </c>
      <c r="C120" s="20" t="s">
        <v>20</v>
      </c>
      <c r="D120" s="219" t="s">
        <v>21</v>
      </c>
      <c r="E120" s="225" t="s">
        <v>91</v>
      </c>
      <c r="F120" s="228">
        <v>250</v>
      </c>
      <c r="G120" s="231">
        <v>21.1</v>
      </c>
      <c r="H120" s="231">
        <v>13.1</v>
      </c>
      <c r="I120" s="231">
        <v>45.9</v>
      </c>
      <c r="J120" s="233">
        <v>386.1</v>
      </c>
      <c r="K120" s="84">
        <v>291</v>
      </c>
      <c r="L120" s="37"/>
    </row>
    <row r="121" spans="1:12" ht="15" x14ac:dyDescent="0.25">
      <c r="A121" s="12"/>
      <c r="B121" s="13"/>
      <c r="C121" s="9"/>
      <c r="D121" s="220" t="s">
        <v>22</v>
      </c>
      <c r="E121" s="224" t="s">
        <v>38</v>
      </c>
      <c r="F121" s="227">
        <v>200</v>
      </c>
      <c r="G121" s="229">
        <v>0.1</v>
      </c>
      <c r="H121" s="229">
        <v>0.02</v>
      </c>
      <c r="I121" s="229">
        <v>7</v>
      </c>
      <c r="J121" s="232">
        <v>28.6</v>
      </c>
      <c r="K121" s="71">
        <v>376</v>
      </c>
      <c r="L121" s="39"/>
    </row>
    <row r="122" spans="1:12" ht="15" x14ac:dyDescent="0.25">
      <c r="A122" s="12"/>
      <c r="B122" s="13"/>
      <c r="C122" s="9"/>
      <c r="D122" s="220" t="s">
        <v>23</v>
      </c>
      <c r="E122" s="224" t="s">
        <v>92</v>
      </c>
      <c r="F122" s="227">
        <v>20</v>
      </c>
      <c r="G122" s="229">
        <v>0.9</v>
      </c>
      <c r="H122" s="229">
        <v>0.3</v>
      </c>
      <c r="I122" s="229">
        <v>5.2</v>
      </c>
      <c r="J122" s="232">
        <v>28</v>
      </c>
      <c r="K122" s="71"/>
      <c r="L122" s="39"/>
    </row>
    <row r="123" spans="1:12" ht="15" x14ac:dyDescent="0.25">
      <c r="A123" s="12"/>
      <c r="B123" s="13"/>
      <c r="C123" s="9"/>
      <c r="D123" s="220" t="s">
        <v>23</v>
      </c>
      <c r="E123" s="223" t="s">
        <v>93</v>
      </c>
      <c r="F123" s="226">
        <v>30</v>
      </c>
      <c r="G123" s="229">
        <v>2.25</v>
      </c>
      <c r="H123" s="229">
        <v>0.84</v>
      </c>
      <c r="I123" s="230">
        <v>15.51</v>
      </c>
      <c r="J123" s="232">
        <v>70.14</v>
      </c>
      <c r="K123" s="71"/>
      <c r="L123" s="39"/>
    </row>
    <row r="124" spans="1:12" ht="15" x14ac:dyDescent="0.25">
      <c r="A124" s="12"/>
      <c r="B124" s="13"/>
      <c r="C124" s="9"/>
      <c r="D124" s="145"/>
      <c r="E124" s="216"/>
      <c r="F124" s="205"/>
      <c r="G124" s="205"/>
      <c r="H124" s="205"/>
      <c r="I124" s="205"/>
      <c r="J124" s="205"/>
      <c r="K124" s="196"/>
      <c r="L124" s="39"/>
    </row>
    <row r="125" spans="1:12" ht="15" x14ac:dyDescent="0.25">
      <c r="A125" s="12"/>
      <c r="B125" s="13"/>
      <c r="C125" s="9"/>
      <c r="D125" s="198"/>
      <c r="E125" s="221"/>
      <c r="F125" s="48"/>
      <c r="G125" s="48"/>
      <c r="H125" s="48"/>
      <c r="I125" s="47"/>
      <c r="J125" s="222"/>
      <c r="K125" s="196"/>
      <c r="L125" s="39"/>
    </row>
    <row r="126" spans="1:12" ht="15" x14ac:dyDescent="0.25">
      <c r="A126" s="12"/>
      <c r="B126" s="13"/>
      <c r="C126" s="9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4"/>
      <c r="B127" s="15"/>
      <c r="C127" s="6"/>
      <c r="D127" s="16" t="s">
        <v>32</v>
      </c>
      <c r="E127" s="7"/>
      <c r="F127" s="197">
        <f>SUM(F120:F126)</f>
        <v>500</v>
      </c>
      <c r="G127" s="17">
        <f t="shared" ref="G127:I127" si="61">SUM(G120:G126)</f>
        <v>24.35</v>
      </c>
      <c r="H127" s="17">
        <f t="shared" si="61"/>
        <v>14.26</v>
      </c>
      <c r="I127" s="17">
        <f t="shared" si="61"/>
        <v>73.61</v>
      </c>
      <c r="J127" s="197">
        <f>SUM(J120:J126)</f>
        <v>512.84</v>
      </c>
      <c r="K127" s="23"/>
      <c r="L127" s="17">
        <f t="shared" ref="L127" si="62">SUM(L120:L126)</f>
        <v>0</v>
      </c>
    </row>
    <row r="128" spans="1:12" ht="15.75" x14ac:dyDescent="0.25">
      <c r="A128" s="11">
        <f>A120</f>
        <v>2</v>
      </c>
      <c r="B128" s="11">
        <f>B120</f>
        <v>2</v>
      </c>
      <c r="C128" s="8" t="s">
        <v>25</v>
      </c>
      <c r="D128" s="235" t="s">
        <v>26</v>
      </c>
      <c r="E128" s="237" t="s">
        <v>77</v>
      </c>
      <c r="F128" s="240">
        <v>60</v>
      </c>
      <c r="G128" s="241">
        <v>0.9</v>
      </c>
      <c r="H128" s="241">
        <v>3</v>
      </c>
      <c r="I128" s="241">
        <v>7.8</v>
      </c>
      <c r="J128" s="242">
        <v>62.22</v>
      </c>
      <c r="K128" s="69">
        <v>61</v>
      </c>
      <c r="L128" s="39"/>
    </row>
    <row r="129" spans="1:12" ht="15.75" x14ac:dyDescent="0.25">
      <c r="A129" s="12"/>
      <c r="B129" s="13"/>
      <c r="C129" s="9"/>
      <c r="D129" s="234" t="s">
        <v>27</v>
      </c>
      <c r="E129" s="238" t="s">
        <v>83</v>
      </c>
      <c r="F129" s="239">
        <v>200</v>
      </c>
      <c r="G129" s="241">
        <v>2.1</v>
      </c>
      <c r="H129" s="241">
        <v>4.12</v>
      </c>
      <c r="I129" s="241">
        <v>6.32</v>
      </c>
      <c r="J129" s="243">
        <v>99.8</v>
      </c>
      <c r="K129" s="70">
        <v>88</v>
      </c>
      <c r="L129" s="39"/>
    </row>
    <row r="130" spans="1:12" ht="15" x14ac:dyDescent="0.25">
      <c r="A130" s="12"/>
      <c r="B130" s="13"/>
      <c r="C130" s="9"/>
      <c r="D130" s="234" t="s">
        <v>28</v>
      </c>
      <c r="E130" s="236" t="s">
        <v>64</v>
      </c>
      <c r="F130" s="239">
        <v>90</v>
      </c>
      <c r="G130" s="241">
        <v>9.5</v>
      </c>
      <c r="H130" s="241">
        <v>25.37</v>
      </c>
      <c r="I130" s="241">
        <v>2.6</v>
      </c>
      <c r="J130" s="243">
        <v>279.43</v>
      </c>
      <c r="K130" s="71">
        <v>260</v>
      </c>
      <c r="L130" s="39"/>
    </row>
    <row r="131" spans="1:12" ht="15" x14ac:dyDescent="0.25">
      <c r="A131" s="12"/>
      <c r="B131" s="13"/>
      <c r="C131" s="9"/>
      <c r="D131" s="234" t="s">
        <v>29</v>
      </c>
      <c r="E131" s="236" t="s">
        <v>40</v>
      </c>
      <c r="F131" s="239">
        <v>150</v>
      </c>
      <c r="G131" s="241">
        <v>5.52</v>
      </c>
      <c r="H131" s="241">
        <v>4.5199999999999996</v>
      </c>
      <c r="I131" s="241">
        <v>26.45</v>
      </c>
      <c r="J131" s="243">
        <v>168.45</v>
      </c>
      <c r="K131" s="71">
        <v>309</v>
      </c>
      <c r="L131" s="39"/>
    </row>
    <row r="132" spans="1:12" ht="15" x14ac:dyDescent="0.25">
      <c r="A132" s="12"/>
      <c r="B132" s="13"/>
      <c r="C132" s="9"/>
      <c r="D132" s="234" t="s">
        <v>61</v>
      </c>
      <c r="E132" s="236" t="s">
        <v>47</v>
      </c>
      <c r="F132" s="239">
        <v>180</v>
      </c>
      <c r="G132" s="241">
        <v>0.9</v>
      </c>
      <c r="H132" s="241">
        <v>0</v>
      </c>
      <c r="I132" s="241">
        <v>18.18</v>
      </c>
      <c r="J132" s="243">
        <v>76.319999999999993</v>
      </c>
      <c r="K132" s="71">
        <v>389</v>
      </c>
      <c r="L132" s="39"/>
    </row>
    <row r="133" spans="1:12" ht="15" x14ac:dyDescent="0.25">
      <c r="A133" s="12"/>
      <c r="B133" s="13"/>
      <c r="C133" s="9"/>
      <c r="D133" s="234" t="s">
        <v>30</v>
      </c>
      <c r="E133" s="236" t="s">
        <v>42</v>
      </c>
      <c r="F133" s="239">
        <v>20</v>
      </c>
      <c r="G133" s="241">
        <v>1.1200000000000001</v>
      </c>
      <c r="H133" s="241">
        <v>0.44</v>
      </c>
      <c r="I133" s="241">
        <v>9.8800000000000008</v>
      </c>
      <c r="J133" s="243">
        <v>45.98</v>
      </c>
      <c r="K133" s="71"/>
      <c r="L133" s="39"/>
    </row>
    <row r="134" spans="1:12" ht="15" x14ac:dyDescent="0.25">
      <c r="A134" s="12"/>
      <c r="B134" s="13"/>
      <c r="C134" s="9"/>
      <c r="D134" s="234" t="s">
        <v>31</v>
      </c>
      <c r="E134" s="236" t="s">
        <v>43</v>
      </c>
      <c r="F134" s="239">
        <v>20</v>
      </c>
      <c r="G134" s="241">
        <v>1.58</v>
      </c>
      <c r="H134" s="241">
        <v>0.2</v>
      </c>
      <c r="I134" s="241">
        <v>9.66</v>
      </c>
      <c r="J134" s="243">
        <v>46.76</v>
      </c>
      <c r="K134" s="71"/>
      <c r="L134" s="39"/>
    </row>
    <row r="135" spans="1:12" ht="16.5" customHeight="1" x14ac:dyDescent="0.25">
      <c r="A135" s="12"/>
      <c r="B135" s="13"/>
      <c r="C135" s="9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2"/>
      <c r="B136" s="13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4"/>
      <c r="B137" s="15"/>
      <c r="C137" s="6"/>
      <c r="D137" s="16" t="s">
        <v>32</v>
      </c>
      <c r="E137" s="7"/>
      <c r="F137" s="197">
        <f>SUM(F128:F136)</f>
        <v>720</v>
      </c>
      <c r="G137" s="17">
        <f t="shared" ref="G137:I137" si="63">SUM(G128:G136)</f>
        <v>21.619999999999997</v>
      </c>
      <c r="H137" s="17">
        <f t="shared" si="63"/>
        <v>37.650000000000006</v>
      </c>
      <c r="I137" s="17">
        <f t="shared" si="63"/>
        <v>80.89</v>
      </c>
      <c r="J137" s="197">
        <f>SUM(J128:J136)</f>
        <v>778.96</v>
      </c>
      <c r="K137" s="23"/>
      <c r="L137" s="17">
        <f t="shared" ref="L137" si="64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315" t="s">
        <v>4</v>
      </c>
      <c r="D138" s="316"/>
      <c r="E138" s="29"/>
      <c r="F138" s="30">
        <f>F127+F137</f>
        <v>1220</v>
      </c>
      <c r="G138" s="246">
        <f t="shared" ref="G138" si="65">G127+G137</f>
        <v>45.97</v>
      </c>
      <c r="H138" s="246">
        <f t="shared" ref="H138" si="66">H127+H137</f>
        <v>51.910000000000004</v>
      </c>
      <c r="I138" s="246">
        <f t="shared" ref="I138" si="67">I127+I137</f>
        <v>154.5</v>
      </c>
      <c r="J138" s="30">
        <f t="shared" ref="J138:L138" si="68">J127+J137</f>
        <v>1291.8000000000002</v>
      </c>
      <c r="K138" s="30"/>
      <c r="L138" s="30">
        <f t="shared" si="68"/>
        <v>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244" t="s">
        <v>21</v>
      </c>
      <c r="E139" s="248" t="s">
        <v>94</v>
      </c>
      <c r="F139" s="250">
        <v>250</v>
      </c>
      <c r="G139" s="251">
        <v>17.600000000000001</v>
      </c>
      <c r="H139" s="251">
        <v>42.1</v>
      </c>
      <c r="I139" s="251">
        <v>23.6</v>
      </c>
      <c r="J139" s="253">
        <v>547.1</v>
      </c>
      <c r="K139" s="84">
        <v>259</v>
      </c>
      <c r="L139" s="37"/>
    </row>
    <row r="140" spans="1:12" ht="15" x14ac:dyDescent="0.25">
      <c r="A140" s="21"/>
      <c r="B140" s="13"/>
      <c r="C140" s="9"/>
      <c r="D140" s="245" t="s">
        <v>22</v>
      </c>
      <c r="E140" s="247" t="s">
        <v>75</v>
      </c>
      <c r="F140" s="249">
        <v>200</v>
      </c>
      <c r="G140" s="251">
        <v>0.13</v>
      </c>
      <c r="H140" s="251">
        <v>0.02</v>
      </c>
      <c r="I140" s="251">
        <v>9.9</v>
      </c>
      <c r="J140" s="252">
        <v>29.5</v>
      </c>
      <c r="K140" s="71">
        <v>377</v>
      </c>
      <c r="L140" s="39"/>
    </row>
    <row r="141" spans="1:12" ht="15" x14ac:dyDescent="0.25">
      <c r="A141" s="21"/>
      <c r="B141" s="13"/>
      <c r="C141" s="9"/>
      <c r="D141" s="245" t="s">
        <v>23</v>
      </c>
      <c r="E141" s="247" t="s">
        <v>92</v>
      </c>
      <c r="F141" s="249">
        <v>25</v>
      </c>
      <c r="G141" s="251">
        <v>1.2</v>
      </c>
      <c r="H141" s="251">
        <v>0.39</v>
      </c>
      <c r="I141" s="251">
        <v>6.5</v>
      </c>
      <c r="J141" s="252">
        <v>35</v>
      </c>
      <c r="K141" s="71"/>
      <c r="L141" s="39"/>
    </row>
    <row r="142" spans="1:12" ht="15.75" customHeight="1" x14ac:dyDescent="0.25">
      <c r="A142" s="21"/>
      <c r="B142" s="13"/>
      <c r="C142" s="9"/>
      <c r="D142" s="245" t="s">
        <v>23</v>
      </c>
      <c r="E142" s="247" t="s">
        <v>39</v>
      </c>
      <c r="F142" s="249">
        <v>25</v>
      </c>
      <c r="G142" s="251">
        <v>1.88</v>
      </c>
      <c r="H142" s="251">
        <v>0.7</v>
      </c>
      <c r="I142" s="251">
        <v>12.9</v>
      </c>
      <c r="J142" s="252">
        <v>71.5</v>
      </c>
      <c r="K142" s="71"/>
      <c r="L142" s="39"/>
    </row>
    <row r="143" spans="1:12" ht="15" x14ac:dyDescent="0.25">
      <c r="A143" s="21"/>
      <c r="B143" s="13"/>
      <c r="C143" s="9"/>
      <c r="D143" s="145"/>
      <c r="E143" s="195"/>
      <c r="F143" s="195"/>
      <c r="G143" s="47"/>
      <c r="H143" s="47"/>
      <c r="I143" s="47"/>
      <c r="J143" s="49"/>
      <c r="K143" s="196"/>
      <c r="L143" s="39"/>
    </row>
    <row r="144" spans="1:12" ht="15" x14ac:dyDescent="0.25">
      <c r="A144" s="21"/>
      <c r="B144" s="13"/>
      <c r="C144" s="9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1"/>
      <c r="B145" s="13"/>
      <c r="C145" s="9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2"/>
      <c r="B146" s="15"/>
      <c r="C146" s="6"/>
      <c r="D146" s="16" t="s">
        <v>32</v>
      </c>
      <c r="E146" s="7"/>
      <c r="F146" s="197">
        <f>SUM(F139:F145)</f>
        <v>500</v>
      </c>
      <c r="G146" s="17">
        <f t="shared" ref="G146:I146" si="69">SUM(G139:G145)</f>
        <v>20.81</v>
      </c>
      <c r="H146" s="17">
        <f t="shared" si="69"/>
        <v>43.210000000000008</v>
      </c>
      <c r="I146" s="17">
        <f t="shared" si="69"/>
        <v>52.9</v>
      </c>
      <c r="J146" s="197">
        <f>SUM(J139:J145)</f>
        <v>683.1</v>
      </c>
      <c r="K146" s="23"/>
      <c r="L146" s="17">
        <f t="shared" ref="L146" si="70">SUM(L139:L145)</f>
        <v>0</v>
      </c>
    </row>
    <row r="147" spans="1:12" ht="31.5" x14ac:dyDescent="0.25">
      <c r="A147" s="24">
        <f>A139</f>
        <v>2</v>
      </c>
      <c r="B147" s="11">
        <f>B139</f>
        <v>3</v>
      </c>
      <c r="C147" s="8" t="s">
        <v>25</v>
      </c>
      <c r="D147" s="255" t="s">
        <v>26</v>
      </c>
      <c r="E147" s="257" t="s">
        <v>95</v>
      </c>
      <c r="F147" s="260">
        <v>60</v>
      </c>
      <c r="G147" s="261">
        <v>0.79</v>
      </c>
      <c r="H147" s="261">
        <v>1.95</v>
      </c>
      <c r="I147" s="261">
        <v>3.9</v>
      </c>
      <c r="J147" s="262">
        <v>36.24</v>
      </c>
      <c r="K147" s="69">
        <v>45</v>
      </c>
      <c r="L147" s="39"/>
    </row>
    <row r="148" spans="1:12" ht="15.75" x14ac:dyDescent="0.25">
      <c r="A148" s="21"/>
      <c r="B148" s="13"/>
      <c r="C148" s="9"/>
      <c r="D148" s="254" t="s">
        <v>27</v>
      </c>
      <c r="E148" s="258" t="s">
        <v>96</v>
      </c>
      <c r="F148" s="259">
        <v>200</v>
      </c>
      <c r="G148" s="261">
        <v>2.08</v>
      </c>
      <c r="H148" s="261">
        <v>4.0999999999999996</v>
      </c>
      <c r="I148" s="261">
        <v>8.6999999999999993</v>
      </c>
      <c r="J148" s="263">
        <v>111</v>
      </c>
      <c r="K148" s="70">
        <v>82</v>
      </c>
      <c r="L148" s="39"/>
    </row>
    <row r="149" spans="1:12" ht="15" x14ac:dyDescent="0.25">
      <c r="A149" s="21"/>
      <c r="B149" s="13"/>
      <c r="C149" s="9"/>
      <c r="D149" s="254" t="s">
        <v>28</v>
      </c>
      <c r="E149" s="256" t="s">
        <v>86</v>
      </c>
      <c r="F149" s="259">
        <v>90</v>
      </c>
      <c r="G149" s="261">
        <v>11.9</v>
      </c>
      <c r="H149" s="261">
        <v>7.9</v>
      </c>
      <c r="I149" s="261">
        <v>2.4</v>
      </c>
      <c r="J149" s="263">
        <v>114</v>
      </c>
      <c r="K149" s="71">
        <v>261</v>
      </c>
      <c r="L149" s="39"/>
    </row>
    <row r="150" spans="1:12" ht="15" x14ac:dyDescent="0.25">
      <c r="A150" s="21"/>
      <c r="B150" s="13"/>
      <c r="C150" s="9"/>
      <c r="D150" s="254" t="s">
        <v>29</v>
      </c>
      <c r="E150" s="256" t="s">
        <v>53</v>
      </c>
      <c r="F150" s="259">
        <v>150</v>
      </c>
      <c r="G150" s="261">
        <v>8.6</v>
      </c>
      <c r="H150" s="261">
        <v>6.09</v>
      </c>
      <c r="I150" s="261">
        <v>38.64</v>
      </c>
      <c r="J150" s="263">
        <v>243.75</v>
      </c>
      <c r="K150" s="71">
        <v>302</v>
      </c>
      <c r="L150" s="39"/>
    </row>
    <row r="151" spans="1:12" ht="15" x14ac:dyDescent="0.25">
      <c r="A151" s="21"/>
      <c r="B151" s="13"/>
      <c r="C151" s="9"/>
      <c r="D151" s="254" t="s">
        <v>61</v>
      </c>
      <c r="E151" s="256" t="s">
        <v>41</v>
      </c>
      <c r="F151" s="259">
        <v>180</v>
      </c>
      <c r="G151" s="261">
        <v>0.7</v>
      </c>
      <c r="H151" s="261">
        <v>0.05</v>
      </c>
      <c r="I151" s="261">
        <v>24.9</v>
      </c>
      <c r="J151" s="263">
        <v>103.3</v>
      </c>
      <c r="K151" s="71">
        <v>348</v>
      </c>
      <c r="L151" s="39"/>
    </row>
    <row r="152" spans="1:12" ht="15" x14ac:dyDescent="0.25">
      <c r="A152" s="21"/>
      <c r="B152" s="13"/>
      <c r="C152" s="9"/>
      <c r="D152" s="254" t="s">
        <v>30</v>
      </c>
      <c r="E152" s="256" t="s">
        <v>42</v>
      </c>
      <c r="F152" s="259">
        <v>20</v>
      </c>
      <c r="G152" s="261">
        <v>1.1200000000000001</v>
      </c>
      <c r="H152" s="261">
        <v>0.44</v>
      </c>
      <c r="I152" s="261">
        <v>9.8800000000000008</v>
      </c>
      <c r="J152" s="263">
        <v>45.98</v>
      </c>
      <c r="K152" s="71"/>
      <c r="L152" s="39"/>
    </row>
    <row r="153" spans="1:12" ht="15" x14ac:dyDescent="0.25">
      <c r="A153" s="21"/>
      <c r="B153" s="13"/>
      <c r="C153" s="9"/>
      <c r="D153" s="254" t="s">
        <v>31</v>
      </c>
      <c r="E153" s="256" t="s">
        <v>43</v>
      </c>
      <c r="F153" s="259">
        <v>20</v>
      </c>
      <c r="G153" s="261">
        <v>1.58</v>
      </c>
      <c r="H153" s="261">
        <v>0.2</v>
      </c>
      <c r="I153" s="261">
        <v>9.66</v>
      </c>
      <c r="J153" s="263">
        <v>46.76</v>
      </c>
      <c r="K153" s="71"/>
      <c r="L153" s="39"/>
    </row>
    <row r="154" spans="1:12" ht="20.25" customHeight="1" x14ac:dyDescent="0.25">
      <c r="A154" s="21"/>
      <c r="B154" s="13"/>
      <c r="C154" s="9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20.25" customHeight="1" x14ac:dyDescent="0.25">
      <c r="A155" s="21"/>
      <c r="B155" s="13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2"/>
      <c r="B156" s="15"/>
      <c r="C156" s="6"/>
      <c r="D156" s="16" t="s">
        <v>32</v>
      </c>
      <c r="E156" s="7"/>
      <c r="F156" s="197">
        <f>SUM(F147:F155)</f>
        <v>720</v>
      </c>
      <c r="G156" s="17">
        <f t="shared" ref="G156:I156" si="71">SUM(G147:G155)</f>
        <v>26.769999999999996</v>
      </c>
      <c r="H156" s="17">
        <f t="shared" si="71"/>
        <v>20.73</v>
      </c>
      <c r="I156" s="17">
        <f t="shared" si="71"/>
        <v>98.079999999999984</v>
      </c>
      <c r="J156" s="197">
        <f>SUM(J147:J155)</f>
        <v>701.03</v>
      </c>
      <c r="K156" s="23"/>
      <c r="L156" s="17">
        <f t="shared" ref="L156" si="72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315" t="s">
        <v>4</v>
      </c>
      <c r="D157" s="316"/>
      <c r="E157" s="29"/>
      <c r="F157" s="30">
        <f>F146+F156</f>
        <v>1220</v>
      </c>
      <c r="G157" s="246">
        <f t="shared" ref="G157" si="73">G146+G156</f>
        <v>47.58</v>
      </c>
      <c r="H157" s="246">
        <f t="shared" ref="H157" si="74">H146+H156</f>
        <v>63.940000000000012</v>
      </c>
      <c r="I157" s="246">
        <f t="shared" ref="I157" si="75">I146+I156</f>
        <v>150.97999999999999</v>
      </c>
      <c r="J157" s="30">
        <f t="shared" ref="J157:L157" si="76">J146+J156</f>
        <v>1384.13</v>
      </c>
      <c r="K157" s="30"/>
      <c r="L157" s="30">
        <f t="shared" si="76"/>
        <v>0</v>
      </c>
    </row>
    <row r="158" spans="1:12" ht="15" x14ac:dyDescent="0.25">
      <c r="A158" s="18">
        <v>2</v>
      </c>
      <c r="B158" s="19">
        <v>4</v>
      </c>
      <c r="C158" s="20" t="s">
        <v>20</v>
      </c>
      <c r="D158" s="264" t="s">
        <v>21</v>
      </c>
      <c r="E158" s="270" t="s">
        <v>59</v>
      </c>
      <c r="F158" s="273">
        <v>250</v>
      </c>
      <c r="G158" s="274">
        <v>7.6</v>
      </c>
      <c r="H158" s="274">
        <v>12.25</v>
      </c>
      <c r="I158" s="274">
        <v>39.15</v>
      </c>
      <c r="J158" s="276">
        <v>296.87</v>
      </c>
      <c r="K158" s="84">
        <v>175</v>
      </c>
      <c r="L158" s="37"/>
    </row>
    <row r="159" spans="1:12" ht="15" x14ac:dyDescent="0.25">
      <c r="A159" s="21"/>
      <c r="B159" s="13"/>
      <c r="C159" s="9"/>
      <c r="D159" s="265" t="s">
        <v>22</v>
      </c>
      <c r="E159" s="269" t="s">
        <v>44</v>
      </c>
      <c r="F159" s="272">
        <v>200</v>
      </c>
      <c r="G159" s="274">
        <v>3.2</v>
      </c>
      <c r="H159" s="274">
        <v>2.7</v>
      </c>
      <c r="I159" s="274">
        <v>11.9</v>
      </c>
      <c r="J159" s="275">
        <v>83.3</v>
      </c>
      <c r="K159" s="71">
        <v>379</v>
      </c>
      <c r="L159" s="39"/>
    </row>
    <row r="160" spans="1:12" ht="15" x14ac:dyDescent="0.25">
      <c r="A160" s="21"/>
      <c r="B160" s="13"/>
      <c r="C160" s="9"/>
      <c r="D160" s="265" t="s">
        <v>23</v>
      </c>
      <c r="E160" s="269" t="s">
        <v>39</v>
      </c>
      <c r="F160" s="272">
        <v>30</v>
      </c>
      <c r="G160" s="274">
        <v>2.25</v>
      </c>
      <c r="H160" s="274">
        <v>0.84</v>
      </c>
      <c r="I160" s="274">
        <v>15.51</v>
      </c>
      <c r="J160" s="275">
        <v>85.8</v>
      </c>
      <c r="K160" s="71"/>
      <c r="L160" s="39"/>
    </row>
    <row r="161" spans="1:12" ht="15" x14ac:dyDescent="0.25">
      <c r="A161" s="21"/>
      <c r="B161" s="13"/>
      <c r="C161" s="9"/>
      <c r="D161" s="265" t="s">
        <v>58</v>
      </c>
      <c r="E161" s="268" t="s">
        <v>60</v>
      </c>
      <c r="F161" s="271">
        <v>25</v>
      </c>
      <c r="G161" s="274">
        <v>5.8</v>
      </c>
      <c r="H161" s="274">
        <v>7.4</v>
      </c>
      <c r="I161" s="274">
        <v>0</v>
      </c>
      <c r="J161" s="275">
        <v>90</v>
      </c>
      <c r="K161" s="71">
        <v>15</v>
      </c>
      <c r="L161" s="39"/>
    </row>
    <row r="162" spans="1:12" ht="15" x14ac:dyDescent="0.25">
      <c r="A162" s="21"/>
      <c r="B162" s="13"/>
      <c r="C162" s="9"/>
      <c r="D162" s="145"/>
      <c r="E162" s="216"/>
      <c r="F162" s="205"/>
      <c r="G162" s="205"/>
      <c r="H162" s="205"/>
      <c r="I162" s="205"/>
      <c r="J162" s="205"/>
      <c r="K162" s="196"/>
      <c r="L162" s="39"/>
    </row>
    <row r="163" spans="1:12" ht="15" x14ac:dyDescent="0.25">
      <c r="A163" s="21"/>
      <c r="B163" s="13"/>
      <c r="C163" s="9"/>
      <c r="D163" s="195"/>
      <c r="E163" s="266"/>
      <c r="F163" s="266"/>
      <c r="G163" s="47"/>
      <c r="H163" s="47"/>
      <c r="I163" s="47"/>
      <c r="J163" s="49"/>
      <c r="K163" s="196"/>
      <c r="L163" s="39"/>
    </row>
    <row r="164" spans="1:12" ht="15" x14ac:dyDescent="0.25">
      <c r="A164" s="21"/>
      <c r="B164" s="13"/>
      <c r="C164" s="9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2"/>
      <c r="B165" s="15"/>
      <c r="C165" s="6"/>
      <c r="D165" s="16" t="s">
        <v>32</v>
      </c>
      <c r="E165" s="7"/>
      <c r="F165" s="197">
        <f>SUM(F158:F164)</f>
        <v>505</v>
      </c>
      <c r="G165" s="17">
        <f t="shared" ref="G165:I165" si="77">SUM(G158:G164)</f>
        <v>18.850000000000001</v>
      </c>
      <c r="H165" s="17">
        <f t="shared" si="77"/>
        <v>23.189999999999998</v>
      </c>
      <c r="I165" s="17">
        <f t="shared" si="77"/>
        <v>66.56</v>
      </c>
      <c r="J165" s="197">
        <f>SUM(J158:J164)</f>
        <v>555.97</v>
      </c>
      <c r="K165" s="23"/>
      <c r="L165" s="17">
        <f t="shared" ref="L165" si="78">SUM(L158:L164)</f>
        <v>0</v>
      </c>
    </row>
    <row r="166" spans="1:12" ht="15.75" x14ac:dyDescent="0.25">
      <c r="A166" s="24">
        <f>A158</f>
        <v>2</v>
      </c>
      <c r="B166" s="11">
        <f>B158</f>
        <v>4</v>
      </c>
      <c r="C166" s="8" t="s">
        <v>25</v>
      </c>
      <c r="D166" s="278" t="s">
        <v>26</v>
      </c>
      <c r="E166" s="281" t="s">
        <v>97</v>
      </c>
      <c r="F166" s="284">
        <v>60</v>
      </c>
      <c r="G166" s="286">
        <v>1.1399999999999999</v>
      </c>
      <c r="H166" s="286">
        <v>3.6</v>
      </c>
      <c r="I166" s="286">
        <v>6.72</v>
      </c>
      <c r="J166" s="287">
        <v>62.34</v>
      </c>
      <c r="K166" s="69">
        <v>54</v>
      </c>
      <c r="L166" s="39"/>
    </row>
    <row r="167" spans="1:12" ht="15.75" x14ac:dyDescent="0.25">
      <c r="A167" s="21"/>
      <c r="B167" s="13"/>
      <c r="C167" s="9"/>
      <c r="D167" s="277" t="s">
        <v>27</v>
      </c>
      <c r="E167" s="282" t="s">
        <v>98</v>
      </c>
      <c r="F167" s="283">
        <v>200</v>
      </c>
      <c r="G167" s="286">
        <v>1.8</v>
      </c>
      <c r="H167" s="286">
        <v>4.0999999999999996</v>
      </c>
      <c r="I167" s="286">
        <v>4.9000000000000004</v>
      </c>
      <c r="J167" s="288">
        <v>89</v>
      </c>
      <c r="K167" s="70">
        <v>98</v>
      </c>
      <c r="L167" s="39"/>
    </row>
    <row r="168" spans="1:12" ht="15" x14ac:dyDescent="0.25">
      <c r="A168" s="21"/>
      <c r="B168" s="13"/>
      <c r="C168" s="9"/>
      <c r="D168" s="277" t="s">
        <v>28</v>
      </c>
      <c r="E168" s="279" t="s">
        <v>99</v>
      </c>
      <c r="F168" s="283">
        <v>90</v>
      </c>
      <c r="G168" s="286">
        <v>12.6</v>
      </c>
      <c r="H168" s="286">
        <v>6.67</v>
      </c>
      <c r="I168" s="286">
        <v>17.899999999999999</v>
      </c>
      <c r="J168" s="288">
        <v>216</v>
      </c>
      <c r="K168" s="71">
        <v>234</v>
      </c>
      <c r="L168" s="39"/>
    </row>
    <row r="169" spans="1:12" ht="15" x14ac:dyDescent="0.25">
      <c r="A169" s="21"/>
      <c r="B169" s="13"/>
      <c r="C169" s="9"/>
      <c r="D169" s="277" t="s">
        <v>29</v>
      </c>
      <c r="E169" s="279" t="s">
        <v>50</v>
      </c>
      <c r="F169" s="283">
        <v>150</v>
      </c>
      <c r="G169" s="286">
        <v>3.06</v>
      </c>
      <c r="H169" s="286">
        <v>5.52</v>
      </c>
      <c r="I169" s="286">
        <v>11.8</v>
      </c>
      <c r="J169" s="288">
        <v>115.5</v>
      </c>
      <c r="K169" s="71">
        <v>139</v>
      </c>
      <c r="L169" s="39"/>
    </row>
    <row r="170" spans="1:12" ht="15" x14ac:dyDescent="0.25">
      <c r="A170" s="21"/>
      <c r="B170" s="13"/>
      <c r="C170" s="9"/>
      <c r="D170" s="277" t="s">
        <v>61</v>
      </c>
      <c r="E170" s="279" t="s">
        <v>41</v>
      </c>
      <c r="F170" s="283">
        <v>180</v>
      </c>
      <c r="G170" s="286">
        <v>0.7</v>
      </c>
      <c r="H170" s="286">
        <v>0.05</v>
      </c>
      <c r="I170" s="286">
        <v>24.9</v>
      </c>
      <c r="J170" s="288">
        <v>103.3</v>
      </c>
      <c r="K170" s="71">
        <v>348</v>
      </c>
      <c r="L170" s="39"/>
    </row>
    <row r="171" spans="1:12" ht="15" x14ac:dyDescent="0.25">
      <c r="A171" s="21"/>
      <c r="B171" s="13"/>
      <c r="C171" s="9"/>
      <c r="D171" s="277" t="s">
        <v>30</v>
      </c>
      <c r="E171" s="279" t="s">
        <v>42</v>
      </c>
      <c r="F171" s="283">
        <v>20</v>
      </c>
      <c r="G171" s="286">
        <v>1.1200000000000001</v>
      </c>
      <c r="H171" s="286">
        <v>0.44</v>
      </c>
      <c r="I171" s="286">
        <v>9.8800000000000008</v>
      </c>
      <c r="J171" s="288">
        <v>45.98</v>
      </c>
      <c r="K171" s="71"/>
      <c r="L171" s="39"/>
    </row>
    <row r="172" spans="1:12" ht="15" x14ac:dyDescent="0.25">
      <c r="A172" s="21"/>
      <c r="B172" s="13"/>
      <c r="C172" s="9"/>
      <c r="D172" s="277" t="s">
        <v>31</v>
      </c>
      <c r="E172" s="279" t="s">
        <v>43</v>
      </c>
      <c r="F172" s="283">
        <v>20</v>
      </c>
      <c r="G172" s="286">
        <v>1.58</v>
      </c>
      <c r="H172" s="286">
        <v>0.2</v>
      </c>
      <c r="I172" s="286">
        <v>9.66</v>
      </c>
      <c r="J172" s="288">
        <v>46.76</v>
      </c>
      <c r="K172" s="71"/>
      <c r="L172" s="39"/>
    </row>
    <row r="173" spans="1:12" ht="15" x14ac:dyDescent="0.25">
      <c r="A173" s="21"/>
      <c r="B173" s="13"/>
      <c r="C173" s="9"/>
      <c r="D173" s="5"/>
      <c r="E173" s="280" t="s">
        <v>52</v>
      </c>
      <c r="F173" s="285">
        <v>15</v>
      </c>
      <c r="G173" s="286">
        <v>1.1000000000000001</v>
      </c>
      <c r="H173" s="286">
        <v>1.47</v>
      </c>
      <c r="I173" s="286">
        <v>11.16</v>
      </c>
      <c r="J173" s="288">
        <v>62.55</v>
      </c>
      <c r="K173" s="40"/>
      <c r="L173" s="39"/>
    </row>
    <row r="174" spans="1:12" ht="21.75" customHeight="1" x14ac:dyDescent="0.25">
      <c r="A174" s="21"/>
      <c r="B174" s="13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2"/>
      <c r="B175" s="15"/>
      <c r="C175" s="6"/>
      <c r="D175" s="16" t="s">
        <v>32</v>
      </c>
      <c r="E175" s="7"/>
      <c r="F175" s="197">
        <f>SUM(F166:F174)</f>
        <v>735</v>
      </c>
      <c r="G175" s="17">
        <f t="shared" ref="G175:I175" si="79">SUM(G166:G174)</f>
        <v>23.1</v>
      </c>
      <c r="H175" s="17">
        <f t="shared" si="79"/>
        <v>22.05</v>
      </c>
      <c r="I175" s="17">
        <f t="shared" si="79"/>
        <v>96.919999999999987</v>
      </c>
      <c r="J175" s="197">
        <f>SUM(J166:J174)</f>
        <v>741.43</v>
      </c>
      <c r="K175" s="23"/>
      <c r="L175" s="17">
        <f t="shared" ref="L175" si="80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315" t="s">
        <v>4</v>
      </c>
      <c r="D176" s="316"/>
      <c r="E176" s="29"/>
      <c r="F176" s="30">
        <f>F165+F175</f>
        <v>1240</v>
      </c>
      <c r="G176" s="30">
        <f t="shared" ref="G176" si="81">G165+G175</f>
        <v>41.95</v>
      </c>
      <c r="H176" s="30">
        <f t="shared" ref="H176" si="82">H165+H175</f>
        <v>45.239999999999995</v>
      </c>
      <c r="I176" s="30">
        <f t="shared" ref="I176" si="83">I165+I175</f>
        <v>163.47999999999999</v>
      </c>
      <c r="J176" s="30">
        <f t="shared" ref="J176:L176" si="84">J165+J175</f>
        <v>1297.4000000000001</v>
      </c>
      <c r="K176" s="30"/>
      <c r="L176" s="30">
        <f t="shared" si="84"/>
        <v>0</v>
      </c>
    </row>
    <row r="177" spans="1:12" ht="15.75" thickBot="1" x14ac:dyDescent="0.3">
      <c r="A177" s="18">
        <v>2</v>
      </c>
      <c r="B177" s="19">
        <v>5</v>
      </c>
      <c r="C177" s="20" t="s">
        <v>20</v>
      </c>
      <c r="D177" s="289" t="s">
        <v>21</v>
      </c>
      <c r="E177" s="292" t="s">
        <v>100</v>
      </c>
      <c r="F177" s="296">
        <v>90</v>
      </c>
      <c r="G177" s="298">
        <v>10.199999999999999</v>
      </c>
      <c r="H177" s="298">
        <v>13.7</v>
      </c>
      <c r="I177" s="298">
        <v>3.4</v>
      </c>
      <c r="J177" s="300">
        <v>160.1</v>
      </c>
      <c r="K177" s="84">
        <v>243</v>
      </c>
      <c r="L177" s="37"/>
    </row>
    <row r="178" spans="1:12" ht="15" x14ac:dyDescent="0.25">
      <c r="A178" s="21"/>
      <c r="B178" s="13"/>
      <c r="C178" s="9"/>
      <c r="D178" s="289" t="s">
        <v>21</v>
      </c>
      <c r="E178" s="293" t="s">
        <v>54</v>
      </c>
      <c r="F178" s="295">
        <v>150</v>
      </c>
      <c r="G178" s="298">
        <v>3.65</v>
      </c>
      <c r="H178" s="298">
        <v>5.37</v>
      </c>
      <c r="I178" s="298">
        <v>36.68</v>
      </c>
      <c r="J178" s="300">
        <v>209.7</v>
      </c>
      <c r="K178" s="146">
        <v>304</v>
      </c>
      <c r="L178" s="39"/>
    </row>
    <row r="179" spans="1:12" ht="15" x14ac:dyDescent="0.25">
      <c r="A179" s="21"/>
      <c r="B179" s="13"/>
      <c r="C179" s="9"/>
      <c r="D179" s="290" t="s">
        <v>22</v>
      </c>
      <c r="E179" s="291" t="s">
        <v>38</v>
      </c>
      <c r="F179" s="294">
        <v>200</v>
      </c>
      <c r="G179" s="297">
        <v>0.1</v>
      </c>
      <c r="H179" s="297">
        <v>0.02</v>
      </c>
      <c r="I179" s="297">
        <v>7</v>
      </c>
      <c r="J179" s="299">
        <v>28.6</v>
      </c>
      <c r="K179" s="71">
        <v>376</v>
      </c>
      <c r="L179" s="39"/>
    </row>
    <row r="180" spans="1:12" ht="15" x14ac:dyDescent="0.25">
      <c r="A180" s="21"/>
      <c r="B180" s="13"/>
      <c r="C180" s="9"/>
      <c r="D180" s="290" t="s">
        <v>23</v>
      </c>
      <c r="E180" s="291" t="s">
        <v>76</v>
      </c>
      <c r="F180" s="294">
        <v>30</v>
      </c>
      <c r="G180" s="297">
        <v>1.4</v>
      </c>
      <c r="H180" s="297">
        <v>0.47</v>
      </c>
      <c r="I180" s="297">
        <v>7.8</v>
      </c>
      <c r="J180" s="299">
        <v>42</v>
      </c>
      <c r="K180" s="71"/>
      <c r="L180" s="39"/>
    </row>
    <row r="181" spans="1:12" ht="15" x14ac:dyDescent="0.25">
      <c r="A181" s="21"/>
      <c r="B181" s="13"/>
      <c r="C181" s="9"/>
      <c r="D181" s="290" t="s">
        <v>23</v>
      </c>
      <c r="E181" s="291" t="s">
        <v>39</v>
      </c>
      <c r="F181" s="294">
        <v>30</v>
      </c>
      <c r="G181" s="297">
        <v>2.25</v>
      </c>
      <c r="H181" s="297">
        <v>0.84</v>
      </c>
      <c r="I181" s="297">
        <v>15.51</v>
      </c>
      <c r="J181" s="299">
        <v>85.8</v>
      </c>
      <c r="K181" s="71"/>
      <c r="L181" s="39"/>
    </row>
    <row r="182" spans="1:12" ht="15" x14ac:dyDescent="0.25">
      <c r="A182" s="21"/>
      <c r="B182" s="13"/>
      <c r="C182" s="9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1"/>
      <c r="B183" s="13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2"/>
      <c r="B184" s="15"/>
      <c r="C184" s="6"/>
      <c r="D184" s="16" t="s">
        <v>32</v>
      </c>
      <c r="E184" s="7"/>
      <c r="F184" s="197">
        <f>SUM(F177:F183)</f>
        <v>500</v>
      </c>
      <c r="G184" s="17">
        <f t="shared" ref="G184:I184" si="85">SUM(G177:G183)</f>
        <v>17.600000000000001</v>
      </c>
      <c r="H184" s="17">
        <f t="shared" si="85"/>
        <v>20.399999999999999</v>
      </c>
      <c r="I184" s="17">
        <f t="shared" si="85"/>
        <v>70.39</v>
      </c>
      <c r="J184" s="197">
        <f>SUM(J177:J183)</f>
        <v>526.19999999999993</v>
      </c>
      <c r="K184" s="23"/>
      <c r="L184" s="17">
        <f t="shared" ref="L184" si="86">SUM(L177:L183)</f>
        <v>0</v>
      </c>
    </row>
    <row r="185" spans="1:12" ht="15.75" x14ac:dyDescent="0.25">
      <c r="A185" s="24">
        <f>A177</f>
        <v>2</v>
      </c>
      <c r="B185" s="11">
        <f>B177</f>
        <v>5</v>
      </c>
      <c r="C185" s="8" t="s">
        <v>25</v>
      </c>
      <c r="D185" s="302" t="s">
        <v>26</v>
      </c>
      <c r="E185" s="304" t="s">
        <v>90</v>
      </c>
      <c r="F185" s="307">
        <v>60</v>
      </c>
      <c r="G185" s="308">
        <v>0.84</v>
      </c>
      <c r="H185" s="308">
        <v>6.02</v>
      </c>
      <c r="I185" s="308">
        <v>4.4000000000000004</v>
      </c>
      <c r="J185" s="309">
        <v>75.06</v>
      </c>
      <c r="K185" s="69">
        <v>67</v>
      </c>
      <c r="L185" s="39"/>
    </row>
    <row r="186" spans="1:12" ht="31.5" x14ac:dyDescent="0.25">
      <c r="A186" s="21"/>
      <c r="B186" s="13"/>
      <c r="C186" s="9"/>
      <c r="D186" s="301" t="s">
        <v>27</v>
      </c>
      <c r="E186" s="305" t="s">
        <v>101</v>
      </c>
      <c r="F186" s="306">
        <v>200</v>
      </c>
      <c r="G186" s="308">
        <v>2.7</v>
      </c>
      <c r="H186" s="308">
        <v>2.38</v>
      </c>
      <c r="I186" s="308">
        <v>12.6</v>
      </c>
      <c r="J186" s="310">
        <v>115.2</v>
      </c>
      <c r="K186" s="70">
        <v>112</v>
      </c>
      <c r="L186" s="39"/>
    </row>
    <row r="187" spans="1:12" ht="15" x14ac:dyDescent="0.25">
      <c r="A187" s="21"/>
      <c r="B187" s="13"/>
      <c r="C187" s="9"/>
      <c r="D187" s="301" t="s">
        <v>28</v>
      </c>
      <c r="E187" s="303" t="s">
        <v>102</v>
      </c>
      <c r="F187" s="306">
        <v>90</v>
      </c>
      <c r="G187" s="308">
        <v>19.2</v>
      </c>
      <c r="H187" s="308">
        <v>21.1</v>
      </c>
      <c r="I187" s="308">
        <v>0.41</v>
      </c>
      <c r="J187" s="310">
        <v>268.39999999999998</v>
      </c>
      <c r="K187" s="71">
        <v>288</v>
      </c>
      <c r="L187" s="39"/>
    </row>
    <row r="188" spans="1:12" ht="15" x14ac:dyDescent="0.25">
      <c r="A188" s="21"/>
      <c r="B188" s="13"/>
      <c r="C188" s="9"/>
      <c r="D188" s="301" t="s">
        <v>29</v>
      </c>
      <c r="E188" s="303" t="s">
        <v>46</v>
      </c>
      <c r="F188" s="306">
        <v>150</v>
      </c>
      <c r="G188" s="308">
        <v>3.07</v>
      </c>
      <c r="H188" s="308">
        <v>4.8</v>
      </c>
      <c r="I188" s="308">
        <v>20.440000000000001</v>
      </c>
      <c r="J188" s="310">
        <v>137.25</v>
      </c>
      <c r="K188" s="71">
        <v>312</v>
      </c>
      <c r="L188" s="39"/>
    </row>
    <row r="189" spans="1:12" ht="15" x14ac:dyDescent="0.25">
      <c r="A189" s="21"/>
      <c r="B189" s="13"/>
      <c r="C189" s="9"/>
      <c r="D189" s="301" t="s">
        <v>61</v>
      </c>
      <c r="E189" s="303" t="s">
        <v>57</v>
      </c>
      <c r="F189" s="306">
        <v>180</v>
      </c>
      <c r="G189" s="308">
        <v>0.6</v>
      </c>
      <c r="H189" s="308">
        <v>0.25</v>
      </c>
      <c r="I189" s="308">
        <v>18.7</v>
      </c>
      <c r="J189" s="310">
        <v>79.38</v>
      </c>
      <c r="K189" s="71">
        <v>388</v>
      </c>
      <c r="L189" s="39"/>
    </row>
    <row r="190" spans="1:12" ht="15" x14ac:dyDescent="0.25">
      <c r="A190" s="21"/>
      <c r="B190" s="13"/>
      <c r="C190" s="9"/>
      <c r="D190" s="301" t="s">
        <v>30</v>
      </c>
      <c r="E190" s="303" t="s">
        <v>42</v>
      </c>
      <c r="F190" s="306">
        <v>20</v>
      </c>
      <c r="G190" s="308">
        <v>1.1200000000000001</v>
      </c>
      <c r="H190" s="308">
        <v>0.44</v>
      </c>
      <c r="I190" s="308">
        <v>9.8800000000000008</v>
      </c>
      <c r="J190" s="310">
        <v>45.98</v>
      </c>
      <c r="K190" s="71"/>
      <c r="L190" s="39"/>
    </row>
    <row r="191" spans="1:12" ht="15" x14ac:dyDescent="0.25">
      <c r="A191" s="21"/>
      <c r="B191" s="13"/>
      <c r="C191" s="9"/>
      <c r="D191" s="301" t="s">
        <v>31</v>
      </c>
      <c r="E191" s="303" t="s">
        <v>43</v>
      </c>
      <c r="F191" s="306">
        <v>20</v>
      </c>
      <c r="G191" s="308">
        <v>1.58</v>
      </c>
      <c r="H191" s="308">
        <v>0.2</v>
      </c>
      <c r="I191" s="308">
        <v>9.66</v>
      </c>
      <c r="J191" s="310">
        <v>46.76</v>
      </c>
      <c r="K191" s="71"/>
      <c r="L191" s="39"/>
    </row>
    <row r="192" spans="1:12" ht="18.75" customHeight="1" x14ac:dyDescent="0.25">
      <c r="A192" s="21"/>
      <c r="B192" s="13"/>
      <c r="C192" s="9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1"/>
      <c r="B193" s="13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5"/>
      <c r="C194" s="6"/>
      <c r="D194" s="16" t="s">
        <v>32</v>
      </c>
      <c r="E194" s="7"/>
      <c r="F194" s="197">
        <f>SUM(F185:F193)</f>
        <v>720</v>
      </c>
      <c r="G194" s="17">
        <f t="shared" ref="G194:I194" si="87">SUM(G185:G193)</f>
        <v>29.11</v>
      </c>
      <c r="H194" s="17">
        <f t="shared" si="87"/>
        <v>35.19</v>
      </c>
      <c r="I194" s="17">
        <f t="shared" si="87"/>
        <v>76.089999999999989</v>
      </c>
      <c r="J194" s="197">
        <f>SUM(J185:J193)</f>
        <v>768.03</v>
      </c>
      <c r="K194" s="23"/>
      <c r="L194" s="17">
        <f t="shared" ref="L194" si="88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315" t="s">
        <v>4</v>
      </c>
      <c r="D195" s="316"/>
      <c r="E195" s="29"/>
      <c r="F195" s="30">
        <f>F184+F194</f>
        <v>1220</v>
      </c>
      <c r="G195" s="30">
        <f t="shared" ref="G195" si="89">G184+G194</f>
        <v>46.71</v>
      </c>
      <c r="H195" s="30">
        <f t="shared" ref="H195" si="90">H184+H194</f>
        <v>55.589999999999996</v>
      </c>
      <c r="I195" s="30">
        <f t="shared" ref="I195" si="91">I184+I194</f>
        <v>146.47999999999999</v>
      </c>
      <c r="J195" s="30">
        <f t="shared" ref="J195:L195" si="92">J184+J194</f>
        <v>1294.23</v>
      </c>
      <c r="K195" s="30"/>
      <c r="L195" s="30">
        <f t="shared" si="92"/>
        <v>0</v>
      </c>
    </row>
    <row r="196" spans="1:12" x14ac:dyDescent="0.2">
      <c r="A196" s="25"/>
      <c r="B196" s="26"/>
      <c r="C196" s="317" t="s">
        <v>5</v>
      </c>
      <c r="D196" s="317"/>
      <c r="E196" s="317"/>
      <c r="F196" s="32">
        <f>(F24+F43+F62+F81+F100+F119+F138+F157+F176+F195)/(IF(F24=0,0,1)+IF(F43=0,0,1)+IF(F62=0,0,1)+IF(F81=0,0,1)+IF(F100=0,0,1)+IF(F119=0,0,1)+IF(F138=0,0,1)+IF(F157=0,0,1)+IF(F176=0,0,1)+IF(F195=0,0,1))</f>
        <v>1235</v>
      </c>
      <c r="G196" s="32">
        <f t="shared" ref="G196:J196" si="93">(G24+G43+G62+G81+G100+G119+G138+G157+G176+G195)/(IF(G24=0,0,1)+IF(G43=0,0,1)+IF(G62=0,0,1)+IF(G81=0,0,1)+IF(G100=0,0,1)+IF(G119=0,0,1)+IF(G138=0,0,1)+IF(G157=0,0,1)+IF(G176=0,0,1)+IF(G195=0,0,1))</f>
        <v>44.969000000000001</v>
      </c>
      <c r="H196" s="32">
        <f t="shared" si="93"/>
        <v>52.974800000000002</v>
      </c>
      <c r="I196" s="32">
        <f t="shared" si="93"/>
        <v>167.14000000000001</v>
      </c>
      <c r="J196" s="32">
        <f t="shared" si="93"/>
        <v>1300.1210000000001</v>
      </c>
      <c r="K196" s="32"/>
      <c r="L196" s="32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2025-01-09T10:12:06Z</dcterms:modified>
</cp:coreProperties>
</file>